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54" r:id="rId1"/>
    <sheet name="1" sheetId="47" r:id="rId2"/>
    <sheet name="2" sheetId="48" r:id="rId3"/>
    <sheet name="3" sheetId="49" r:id="rId4"/>
    <sheet name="4" sheetId="50" r:id="rId5"/>
    <sheet name="5" sheetId="51" r:id="rId6"/>
    <sheet name="6" sheetId="52" r:id="rId7"/>
    <sheet name="7" sheetId="53" r:id="rId8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K5" i="52" l="1"/>
  <c r="J5" i="52"/>
  <c r="I5" i="52"/>
  <c r="H5" i="52"/>
  <c r="G5" i="52"/>
  <c r="F5" i="52"/>
  <c r="E5" i="52"/>
  <c r="D5" i="52"/>
  <c r="C5" i="52"/>
  <c r="B5" i="52"/>
  <c r="N5" i="51"/>
  <c r="M5" i="51"/>
  <c r="L5" i="51"/>
  <c r="K5" i="51"/>
  <c r="J5" i="51"/>
  <c r="I5" i="51"/>
  <c r="H5" i="51"/>
  <c r="G5" i="51"/>
  <c r="F5" i="51"/>
  <c r="E5" i="51"/>
  <c r="D5" i="51"/>
  <c r="C5" i="51"/>
  <c r="B5" i="51"/>
  <c r="D22" i="47" l="1"/>
  <c r="G24" i="47"/>
  <c r="F24" i="47"/>
  <c r="E24" i="47"/>
  <c r="D24" i="47"/>
  <c r="C24" i="47"/>
  <c r="B24" i="47"/>
  <c r="G8" i="47"/>
  <c r="F8" i="47"/>
  <c r="E8" i="47"/>
  <c r="D8" i="47"/>
  <c r="C8" i="47"/>
  <c r="B8" i="47"/>
  <c r="G5" i="47"/>
  <c r="F5" i="47"/>
  <c r="E5" i="47"/>
  <c r="D5" i="47"/>
  <c r="C5" i="47"/>
  <c r="B5" i="47"/>
  <c r="F4" i="47" l="1"/>
  <c r="C4" i="47"/>
  <c r="E4" i="47"/>
  <c r="D4" i="47"/>
  <c r="G4" i="47"/>
  <c r="B4" i="47"/>
</calcChain>
</file>

<file path=xl/sharedStrings.xml><?xml version="1.0" encoding="utf-8"?>
<sst xmlns="http://schemas.openxmlformats.org/spreadsheetml/2006/main" count="341" uniqueCount="226">
  <si>
    <t>Total</t>
  </si>
  <si>
    <t>Hospital Clínic Universitari</t>
  </si>
  <si>
    <t>Hospital Malva-rosa</t>
  </si>
  <si>
    <t>Hospital Arnau de Vilanova</t>
  </si>
  <si>
    <t>Hospital Universitari i Politècnic La Fe</t>
  </si>
  <si>
    <t>Hospital Pare Jofré</t>
  </si>
  <si>
    <t>Altres</t>
  </si>
  <si>
    <t>Xile</t>
  </si>
  <si>
    <t>l'Alguer</t>
  </si>
  <si>
    <t>Vicente Brull</t>
  </si>
  <si>
    <t>Masarrojos</t>
  </si>
  <si>
    <t>Tendetes</t>
  </si>
  <si>
    <t>Bilbao</t>
  </si>
  <si>
    <t>Arquitecte Tolsà</t>
  </si>
  <si>
    <t>Carpesa</t>
  </si>
  <si>
    <t>Borbotó</t>
  </si>
  <si>
    <t>Joan Llorens</t>
  </si>
  <si>
    <t>Convent Jerusalem</t>
  </si>
  <si>
    <t>Lluís Oliag</t>
  </si>
  <si>
    <t>Safranar</t>
  </si>
  <si>
    <t>Ctra. d'Arts</t>
  </si>
  <si>
    <t>la Torre</t>
  </si>
  <si>
    <t>Pinedo</t>
  </si>
  <si>
    <t>Personal Directiu</t>
  </si>
  <si>
    <t>Sanitari</t>
  </si>
  <si>
    <t>No Sanitari</t>
  </si>
  <si>
    <t>Personal Sanitari</t>
  </si>
  <si>
    <t>Facultatiu</t>
  </si>
  <si>
    <t>Mèdic</t>
  </si>
  <si>
    <t>Diplomat</t>
  </si>
  <si>
    <t>Infermeria</t>
  </si>
  <si>
    <t>Fisioteràpia</t>
  </si>
  <si>
    <t>Tècnic Especialista</t>
  </si>
  <si>
    <t>Radiodiagnòstic</t>
  </si>
  <si>
    <t>Personal Auxiliar</t>
  </si>
  <si>
    <t>Personal en Formació</t>
  </si>
  <si>
    <t>Medicina</t>
  </si>
  <si>
    <t>Personal no Sanitari</t>
  </si>
  <si>
    <t>Universitari</t>
  </si>
  <si>
    <t>Formació Professional</t>
  </si>
  <si>
    <t>Sistemes Informació</t>
  </si>
  <si>
    <t>Zeladors/es</t>
  </si>
  <si>
    <t>Anàlisis clíniques</t>
  </si>
  <si>
    <t>Anatomia patològica</t>
  </si>
  <si>
    <t>Aparell digestiu</t>
  </si>
  <si>
    <t xml:space="preserve">Bioquímica clínica </t>
  </si>
  <si>
    <t>Cardiologia</t>
  </si>
  <si>
    <t>Cirurgia cardiovascular</t>
  </si>
  <si>
    <t>Cirurgia general i digestiva</t>
  </si>
  <si>
    <t>Cirurgia maxil·lofacial i estomatologia</t>
  </si>
  <si>
    <t>Cirurgia ortopèdica i traumatologia</t>
  </si>
  <si>
    <t>Cirurgia pediàtrica</t>
  </si>
  <si>
    <t>Cirurgia plàstica i reparadora</t>
  </si>
  <si>
    <t>Cirugía toràcica</t>
  </si>
  <si>
    <t>Dermatología M-Q i venereología</t>
  </si>
  <si>
    <t>Endocrinologia i nutriciò</t>
  </si>
  <si>
    <t>Farmàcia hospitalària</t>
  </si>
  <si>
    <t>Geriatria</t>
  </si>
  <si>
    <t>Ginecologia i obstetrícia</t>
  </si>
  <si>
    <t>Hematologia i hematoteràpia</t>
  </si>
  <si>
    <t>Immunologia</t>
  </si>
  <si>
    <t>Medicina del treball</t>
  </si>
  <si>
    <t>Medicina familiar i comunitària</t>
  </si>
  <si>
    <t>Medicina física i rehabilitació</t>
  </si>
  <si>
    <t>Medicina intensiva</t>
  </si>
  <si>
    <t>Medicina interna</t>
  </si>
  <si>
    <t xml:space="preserve">Medicina nuclear </t>
  </si>
  <si>
    <t>Medicina preventiva i salut pública</t>
  </si>
  <si>
    <t>Microbiologia i parasitologia</t>
  </si>
  <si>
    <t>Nefrologia</t>
  </si>
  <si>
    <t>Neumologia</t>
  </si>
  <si>
    <t>Neurocirurgia</t>
  </si>
  <si>
    <t>Neurofisiologia clinica</t>
  </si>
  <si>
    <t>Neurologia</t>
  </si>
  <si>
    <t>Oftalmologia</t>
  </si>
  <si>
    <t>Oncologia mèdica</t>
  </si>
  <si>
    <t>Oncología radioterápica</t>
  </si>
  <si>
    <t>Otorrinolaringologia</t>
  </si>
  <si>
    <t>Pediatria</t>
  </si>
  <si>
    <t>Psicologia clinica</t>
  </si>
  <si>
    <t>Psiquiatria</t>
  </si>
  <si>
    <t>Radiofarmàcia</t>
  </si>
  <si>
    <t>Radiofísica hospitalària</t>
  </si>
  <si>
    <t>Reumatología</t>
  </si>
  <si>
    <t>Urologia</t>
  </si>
  <si>
    <t>Documentació clínica i admissió</t>
  </si>
  <si>
    <t>Unitat hospitalització a domicili</t>
  </si>
  <si>
    <t>Urgències hospitalàries</t>
  </si>
  <si>
    <t>Unitat de reproducció humana assistida</t>
  </si>
  <si>
    <t>No hi consta</t>
  </si>
  <si>
    <t>Pneumologia</t>
  </si>
  <si>
    <t>Reumatologia</t>
  </si>
  <si>
    <t>Centre d'Especialitats 
el Grau</t>
  </si>
  <si>
    <t>Centre d'Especialitats 
Ricardo Trenor</t>
  </si>
  <si>
    <t>Centre d'Especialitats 
Mont-Olivet</t>
  </si>
  <si>
    <t>Centre Sanitari Integrat 
Joan Llorens</t>
  </si>
  <si>
    <t>Odontòleg</t>
  </si>
  <si>
    <t>Tècnic especialista</t>
  </si>
  <si>
    <t>Personal auxiliar</t>
  </si>
  <si>
    <t>Personal en formació</t>
  </si>
  <si>
    <t>Al·lergologia</t>
  </si>
  <si>
    <t>Cirurgia general i de l'aparell digestiu</t>
  </si>
  <si>
    <t>Dermatologia M-Q i venereologia</t>
  </si>
  <si>
    <t>Documentació clínica i admissiò</t>
  </si>
  <si>
    <t>Endocrinologia i Nutrició</t>
  </si>
  <si>
    <t>Psicología Clínica</t>
  </si>
  <si>
    <t>Sanitari Facultatiu</t>
  </si>
  <si>
    <t>Sanitari Auxiliar</t>
  </si>
  <si>
    <t>Sanitari en Formació</t>
  </si>
  <si>
    <t>Total Personal</t>
  </si>
  <si>
    <t>Medicina General</t>
  </si>
  <si>
    <t>Treball Social</t>
  </si>
  <si>
    <t>Zelador</t>
  </si>
  <si>
    <t>Sanitari Infermeria</t>
  </si>
  <si>
    <t>Auxiliar</t>
  </si>
  <si>
    <t>Centres de Salut Sexual i Reproductiva</t>
  </si>
  <si>
    <t>Centres d'Odontologia</t>
  </si>
  <si>
    <t>Centres de Dia</t>
  </si>
  <si>
    <t>Centres de Salut Mental</t>
  </si>
  <si>
    <t>Centres de Salut Mental Infantil</t>
  </si>
  <si>
    <t>Centre de Transfusions de València</t>
  </si>
  <si>
    <t>Centres Prevenció Càncer de Mama</t>
  </si>
  <si>
    <t>SAMU València-Àrea metropolitana</t>
  </si>
  <si>
    <t>Escola Infermeria La Fe</t>
  </si>
  <si>
    <t>Direcció Territorial de València</t>
  </si>
  <si>
    <t>Direcció General d'Assistència Sanitària</t>
  </si>
  <si>
    <t>Direcció General d'Investigació i Alta Inspecció Sanitària</t>
  </si>
  <si>
    <t>Hospital General Universitari de València</t>
  </si>
  <si>
    <t>Hospital Universitari Doctor Peset</t>
  </si>
  <si>
    <t>Sanitari Diplomat</t>
  </si>
  <si>
    <t>Sanitari Tècnic Especialista</t>
  </si>
  <si>
    <t>Benimaclet</t>
  </si>
  <si>
    <t>Alfahuir</t>
  </si>
  <si>
    <t>Salvador Pau</t>
  </si>
  <si>
    <t>Serrería II</t>
  </si>
  <si>
    <t>Rep. Argentina</t>
  </si>
  <si>
    <t>Trafalgar</t>
  </si>
  <si>
    <t>Malva-rosa</t>
  </si>
  <si>
    <t>Serrería I</t>
  </si>
  <si>
    <t>Natzaret</t>
  </si>
  <si>
    <t>Benimàmet</t>
  </si>
  <si>
    <t>Campanar</t>
  </si>
  <si>
    <t>Just Ramirez</t>
  </si>
  <si>
    <t>Trinitat</t>
  </si>
  <si>
    <t>Azucena Benicalap</t>
  </si>
  <si>
    <t>Miquel Servet</t>
  </si>
  <si>
    <t>Salvador Allende</t>
  </si>
  <si>
    <t>Joan XXIII</t>
  </si>
  <si>
    <t>Nàpols i Sicília</t>
  </si>
  <si>
    <t>Guillem de Castro</t>
  </si>
  <si>
    <t>Gil i Morte</t>
  </si>
  <si>
    <t>Nou Moles</t>
  </si>
  <si>
    <t>Fontsanta</t>
  </si>
  <si>
    <t>Sant Isidre</t>
  </si>
  <si>
    <t>Russafa</t>
  </si>
  <si>
    <t>Pare Jofré</t>
  </si>
  <si>
    <t>Plaça Segòvia</t>
  </si>
  <si>
    <t>Ing. J. Benlloch</t>
  </si>
  <si>
    <t>Font Sant Lluís</t>
  </si>
  <si>
    <t>Sant Marcel·lí</t>
  </si>
  <si>
    <t>Castellar</t>
  </si>
  <si>
    <t>PERSONAL A CENTRES SANITARIS PÚBLICS DE LA CIUTAT</t>
  </si>
  <si>
    <t>Odontologia</t>
  </si>
  <si>
    <t>Logopèdia</t>
  </si>
  <si>
    <t>Monteolivete</t>
  </si>
  <si>
    <t>Tres Forques</t>
  </si>
  <si>
    <t>Sanitari Fisioteràpia</t>
  </si>
  <si>
    <t>Pere Bonfill</t>
  </si>
  <si>
    <t>Font de Sant Lluís</t>
  </si>
  <si>
    <t>Benicalap</t>
  </si>
  <si>
    <t>Pintor Stolz</t>
  </si>
  <si>
    <t>Jesús / Font Sant Lluís</t>
  </si>
  <si>
    <t>Hosp. Salut Mental Miquel Servet</t>
  </si>
  <si>
    <t>Centre de Dia Museo</t>
  </si>
  <si>
    <t>Centres de Conductes Addictives</t>
  </si>
  <si>
    <t>Centre desintoxicació Hosp. Arnau de Vilanova</t>
  </si>
  <si>
    <t>Unitat Docent de València</t>
  </si>
  <si>
    <t>Centre alcohologia Trinitat</t>
  </si>
  <si>
    <t>Centre cond. addictives Guillem de Castro</t>
  </si>
  <si>
    <t>Centre cond. addictives Salvador Allende</t>
  </si>
  <si>
    <t>Centre cond. addictives Sant Isidre</t>
  </si>
  <si>
    <t>Centre cond. addictives Sant Marcel·lí</t>
  </si>
  <si>
    <t>Centre cond. addictives Pare Porta</t>
  </si>
  <si>
    <t>Centre de dispensació de metadona de València</t>
  </si>
  <si>
    <t>Hosp. Dr. Peset</t>
  </si>
  <si>
    <t>CICU Comunitat Valenciana</t>
  </si>
  <si>
    <t>Direcció General de Planificació, Eficiència Tecnològica i Atenció al Pacient</t>
  </si>
  <si>
    <t>Unitats de Gestió Departaments Sanitaris de València</t>
  </si>
  <si>
    <t>Alboraia</t>
  </si>
  <si>
    <t>Hosp. Arnau de Vilanova</t>
  </si>
  <si>
    <t>Unitat de Gestió SES Comunitat Valenciana</t>
  </si>
  <si>
    <t>SES Província de València</t>
  </si>
  <si>
    <t>Centres de Salut Pública de València</t>
  </si>
  <si>
    <t>Centres Sanitaris d'Inspecció Dep. València</t>
  </si>
  <si>
    <t>Centre d'Ordenació Farmacèutica Territorial de València</t>
  </si>
  <si>
    <t>Centre d'informàtica Campanar</t>
  </si>
  <si>
    <t>Secretaries / Sotssecretaries</t>
  </si>
  <si>
    <t>Alergologia</t>
  </si>
  <si>
    <t>Anestesiologia y reanimación</t>
  </si>
  <si>
    <t>Angiologia i cirugia vascular</t>
  </si>
  <si>
    <t>Farmacologia clínica</t>
  </si>
  <si>
    <t>Laboratori</t>
  </si>
  <si>
    <t>Unitat curta estada</t>
  </si>
  <si>
    <t>1. Personal als Centres Hospitalaris de la ciutat segons tipus. 2023</t>
  </si>
  <si>
    <t>Nota: Personal a desembre de 2023. Les categories de Personal Sanitari Facultatiu i Personal Sanitari Diplomat no inclouen personal en formació.</t>
  </si>
  <si>
    <t>2. Personal mèdic facultatiu especialista als Centres Hospitalaris de la ciutat segons especialitat. 2023</t>
  </si>
  <si>
    <t>Nota: Personal a desembre de 2023</t>
  </si>
  <si>
    <t>Font: Direcció General de Personal de la Conselleria de Sanitat. Consorci Hospital General</t>
  </si>
  <si>
    <t>3. Personal als Centres d'Atenció Especialitzada segons tipus. 2023</t>
  </si>
  <si>
    <t>Font: Direcció General de Personal de la Conselleria de Sanitat</t>
  </si>
  <si>
    <t>4. Personal mèdic facultatiu especialista als Centres d'Atenció Especialitzada segons especialitat. 2023</t>
  </si>
  <si>
    <t>5. Personal als Centres de Salut de la ciutat segons tipus. 2023</t>
  </si>
  <si>
    <t>Nota: Personal a desembre de 2023. Les categories de Personal Sanitari Facultatiu i Personal Sanitari Diplomat no inclouen personal en formació</t>
  </si>
  <si>
    <t>Nota: Personal a desembre de 2023. SAMU (Servei d'Atenció Mèdica d'Urgència), SES (Servei d'Emergències Sanitàries), CICU (Centre d'Informació i Coordinació d'Urgències)</t>
  </si>
  <si>
    <t>7. Personal en otros Centros Sanitarios Públicos según tipo. 2023</t>
  </si>
  <si>
    <t>6. Personal als Consultoris Auxiliars de la ciutat segons tipus. 2023</t>
  </si>
  <si>
    <t>-</t>
  </si>
  <si>
    <t>Direcció General de Personal</t>
  </si>
  <si>
    <t>Direcció General de Farmàcia</t>
  </si>
  <si>
    <t>Direcció General de Salut Pública</t>
  </si>
  <si>
    <t>Direcció General de Gestió Econòmica, Contractació i Infraestructures</t>
  </si>
  <si>
    <t>Direcció General d'Atenció Primària</t>
  </si>
  <si>
    <t>Direcció General d'Atenció Hospitalària</t>
  </si>
  <si>
    <t>Direcció General d'Informació Sanitària, Qualitat i Avaluació</t>
  </si>
  <si>
    <t>Direcció General d'Investigació i Innovació</t>
  </si>
  <si>
    <t>Malalties infeccioses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</si>
</sst>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8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Times New Roman"/>
      <family val="1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8" fillId="0" borderId="10"/>
    <xf numFmtId="0" fontId="10" fillId="0" borderId="10"/>
  </cellStyleXfs>
  <cellXfs count="94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2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1" fillId="3" borderId="1" xfId="0" applyFont="1" applyFill="1" applyBorder="1"/>
    <xf numFmtId="3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0" fontId="2" fillId="2" borderId="1" xfId="0" applyFont="1" applyFill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1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3" fontId="3" fillId="0" borderId="0" xfId="0" applyNumberFormat="1" applyFont="1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right"/>
    </xf>
    <xf numFmtId="3" fontId="4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2" fillId="2" borderId="1" xfId="0" applyNumberFormat="1" applyFont="1" applyFill="1" applyBorder="1"/>
    <xf numFmtId="0" fontId="4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3" fontId="1" fillId="0" borderId="0" xfId="0" applyNumberFormat="1" applyFont="1" applyAlignment="1">
      <alignment horizontal="left" indent="1"/>
    </xf>
    <xf numFmtId="3" fontId="1" fillId="3" borderId="1" xfId="0" applyNumberFormat="1" applyFont="1" applyFill="1" applyBorder="1" applyAlignment="1">
      <alignment horizontal="left" indent="1"/>
    </xf>
    <xf numFmtId="3" fontId="1" fillId="0" borderId="0" xfId="0" applyNumberFormat="1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1" fillId="3" borderId="1" xfId="0" applyFont="1" applyFill="1" applyBorder="1" applyAlignment="1">
      <alignment horizontal="left" indent="3"/>
    </xf>
    <xf numFmtId="0" fontId="9" fillId="2" borderId="1" xfId="0" applyFont="1" applyFill="1" applyBorder="1" applyAlignment="1">
      <alignment horizontal="right" wrapText="1"/>
    </xf>
    <xf numFmtId="0" fontId="1" fillId="0" borderId="10" xfId="2" applyFont="1"/>
    <xf numFmtId="0" fontId="1" fillId="0" borderId="10" xfId="2" applyFont="1" applyAlignment="1">
      <alignment horizontal="right"/>
    </xf>
    <xf numFmtId="0" fontId="2" fillId="2" borderId="10" xfId="2" applyFont="1" applyFill="1" applyBorder="1"/>
    <xf numFmtId="3" fontId="2" fillId="2" borderId="10" xfId="2" applyNumberFormat="1" applyFont="1" applyFill="1" applyBorder="1"/>
    <xf numFmtId="0" fontId="4" fillId="0" borderId="10" xfId="2" applyFont="1"/>
    <xf numFmtId="0" fontId="1" fillId="3" borderId="10" xfId="2" applyFont="1" applyFill="1" applyBorder="1" applyAlignment="1">
      <alignment horizontal="left" indent="1"/>
    </xf>
    <xf numFmtId="0" fontId="1" fillId="0" borderId="10" xfId="2" applyFont="1" applyAlignment="1">
      <alignment horizontal="left" indent="1"/>
    </xf>
    <xf numFmtId="0" fontId="3" fillId="0" borderId="10" xfId="2" applyFont="1"/>
    <xf numFmtId="0" fontId="11" fillId="3" borderId="1" xfId="0" applyFont="1" applyFill="1" applyBorder="1" applyAlignment="1">
      <alignment horizontal="left" indent="1"/>
    </xf>
    <xf numFmtId="0" fontId="11" fillId="3" borderId="1" xfId="0" applyFont="1" applyFill="1" applyBorder="1"/>
    <xf numFmtId="0" fontId="11" fillId="0" borderId="0" xfId="0" applyFont="1" applyAlignment="1">
      <alignment horizontal="left" indent="1"/>
    </xf>
    <xf numFmtId="0" fontId="11" fillId="0" borderId="0" xfId="0" applyFont="1"/>
    <xf numFmtId="0" fontId="12" fillId="0" borderId="10" xfId="2" applyFont="1"/>
    <xf numFmtId="0" fontId="11" fillId="3" borderId="10" xfId="2" applyFont="1" applyFill="1" applyBorder="1" applyAlignment="1">
      <alignment horizontal="left" indent="1"/>
    </xf>
    <xf numFmtId="0" fontId="11" fillId="0" borderId="10" xfId="2" applyFont="1" applyAlignment="1">
      <alignment horizontal="left" indent="1"/>
    </xf>
    <xf numFmtId="0" fontId="1" fillId="3" borderId="10" xfId="0" applyFont="1" applyFill="1" applyBorder="1"/>
    <xf numFmtId="3" fontId="11" fillId="0" borderId="0" xfId="0" applyNumberFormat="1" applyFont="1"/>
    <xf numFmtId="0" fontId="11" fillId="3" borderId="1" xfId="0" applyFont="1" applyFill="1" applyBorder="1" applyAlignment="1"/>
    <xf numFmtId="0" fontId="2" fillId="2" borderId="11" xfId="2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2" fillId="2" borderId="9" xfId="2" applyFont="1" applyFill="1" applyBorder="1" applyAlignment="1">
      <alignment horizontal="center" wrapText="1"/>
    </xf>
    <xf numFmtId="0" fontId="3" fillId="0" borderId="10" xfId="2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13" fillId="3" borderId="10" xfId="2" applyFont="1" applyFill="1" applyBorder="1"/>
    <xf numFmtId="0" fontId="13" fillId="3" borderId="10" xfId="2" applyFont="1" applyFill="1" applyBorder="1" applyAlignment="1">
      <alignment horizontal="right"/>
    </xf>
    <xf numFmtId="3" fontId="14" fillId="0" borderId="10" xfId="2" applyNumberFormat="1" applyFont="1"/>
    <xf numFmtId="3" fontId="13" fillId="3" borderId="10" xfId="2" applyNumberFormat="1" applyFont="1" applyFill="1" applyBorder="1"/>
    <xf numFmtId="3" fontId="13" fillId="0" borderId="10" xfId="2" applyNumberFormat="1" applyFont="1"/>
    <xf numFmtId="0" fontId="13" fillId="0" borderId="10" xfId="2" applyFont="1"/>
    <xf numFmtId="0" fontId="13" fillId="0" borderId="10" xfId="2" applyFont="1" applyAlignment="1">
      <alignment horizontal="right"/>
    </xf>
    <xf numFmtId="0" fontId="11" fillId="3" borderId="1" xfId="0" applyFont="1" applyFill="1" applyBorder="1" applyAlignment="1">
      <alignment horizontal="left"/>
    </xf>
    <xf numFmtId="0" fontId="2" fillId="2" borderId="9" xfId="2" applyFont="1" applyFill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7" fillId="0" borderId="11" xfId="2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 applyAlignment="1"/>
    <xf numFmtId="0" fontId="12" fillId="0" borderId="10" xfId="2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95" Type="http://schemas.openxmlformats.org/officeDocument/2006/relationships/theme" Target="theme/theme1.xml"/><Relationship Id="rId94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71.7109375" customWidth="1"/>
  </cols>
  <sheetData>
    <row r="1" spans="1:1" ht="15.75" customHeight="1" x14ac:dyDescent="0.25">
      <c r="A1" s="51" t="s">
        <v>161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32"/>
  <sheetViews>
    <sheetView zoomScaleNormal="100" workbookViewId="0"/>
  </sheetViews>
  <sheetFormatPr baseColWidth="10" defaultRowHeight="12.75" x14ac:dyDescent="0.2"/>
  <cols>
    <col min="1" max="1" width="25.7109375" customWidth="1"/>
    <col min="2" max="8" width="14.28515625" customWidth="1"/>
  </cols>
  <sheetData>
    <row r="1" spans="1:8" ht="15.75" customHeight="1" x14ac:dyDescent="0.25">
      <c r="A1" s="92" t="s">
        <v>203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42" customHeight="1" x14ac:dyDescent="0.2">
      <c r="A3" s="11"/>
      <c r="B3" s="38" t="s">
        <v>1</v>
      </c>
      <c r="C3" s="38" t="s">
        <v>2</v>
      </c>
      <c r="D3" s="38" t="s">
        <v>3</v>
      </c>
      <c r="E3" s="38" t="s">
        <v>4</v>
      </c>
      <c r="F3" s="38" t="s">
        <v>128</v>
      </c>
      <c r="G3" s="38" t="s">
        <v>5</v>
      </c>
      <c r="H3" s="38" t="s">
        <v>127</v>
      </c>
    </row>
    <row r="4" spans="1:8" ht="15" customHeight="1" x14ac:dyDescent="0.2">
      <c r="A4" s="12" t="s">
        <v>0</v>
      </c>
      <c r="B4" s="10">
        <f>B5+B8+B24</f>
        <v>3412</v>
      </c>
      <c r="C4" s="10">
        <f t="shared" ref="C4:G4" si="0">C5+C8+C24</f>
        <v>263</v>
      </c>
      <c r="D4" s="10">
        <f t="shared" si="0"/>
        <v>1492</v>
      </c>
      <c r="E4" s="10">
        <f t="shared" si="0"/>
        <v>6950</v>
      </c>
      <c r="F4" s="10">
        <f t="shared" si="0"/>
        <v>2595</v>
      </c>
      <c r="G4" s="10">
        <f t="shared" si="0"/>
        <v>253</v>
      </c>
      <c r="H4" s="10">
        <v>2908</v>
      </c>
    </row>
    <row r="5" spans="1:8" ht="15" customHeight="1" x14ac:dyDescent="0.2">
      <c r="A5" s="15" t="s">
        <v>23</v>
      </c>
      <c r="B5" s="19">
        <f>B6+B7</f>
        <v>11</v>
      </c>
      <c r="C5" s="19">
        <f t="shared" ref="C5:G5" si="1">C6+C7</f>
        <v>2</v>
      </c>
      <c r="D5" s="19">
        <f t="shared" si="1"/>
        <v>10</v>
      </c>
      <c r="E5" s="19">
        <f t="shared" si="1"/>
        <v>14</v>
      </c>
      <c r="F5" s="19">
        <f t="shared" si="1"/>
        <v>11</v>
      </c>
      <c r="G5" s="19">
        <f t="shared" si="1"/>
        <v>3</v>
      </c>
      <c r="H5" s="19">
        <v>15</v>
      </c>
    </row>
    <row r="6" spans="1:8" ht="15" customHeight="1" x14ac:dyDescent="0.2">
      <c r="A6" s="29" t="s">
        <v>24</v>
      </c>
      <c r="B6" s="2">
        <v>7</v>
      </c>
      <c r="C6" s="2">
        <v>2</v>
      </c>
      <c r="D6" s="2">
        <v>6</v>
      </c>
      <c r="E6" s="2">
        <v>8</v>
      </c>
      <c r="F6" s="2">
        <v>7</v>
      </c>
      <c r="G6" s="2">
        <v>2</v>
      </c>
      <c r="H6" s="4" t="s">
        <v>216</v>
      </c>
    </row>
    <row r="7" spans="1:8" ht="15" customHeight="1" x14ac:dyDescent="0.2">
      <c r="A7" s="30" t="s">
        <v>25</v>
      </c>
      <c r="B7" s="14">
        <v>4</v>
      </c>
      <c r="C7" s="14">
        <v>0</v>
      </c>
      <c r="D7" s="14">
        <v>4</v>
      </c>
      <c r="E7" s="14">
        <v>6</v>
      </c>
      <c r="F7" s="14">
        <v>4</v>
      </c>
      <c r="G7" s="14">
        <v>1</v>
      </c>
      <c r="H7" s="6" t="s">
        <v>216</v>
      </c>
    </row>
    <row r="8" spans="1:8" ht="15" customHeight="1" x14ac:dyDescent="0.2">
      <c r="A8" s="12" t="s">
        <v>26</v>
      </c>
      <c r="B8" s="10">
        <f>B9+B12+B16+B20+B21</f>
        <v>2788</v>
      </c>
      <c r="C8" s="10">
        <f t="shared" ref="C8:G8" si="2">C9+C12+C16+C20+C21</f>
        <v>196</v>
      </c>
      <c r="D8" s="10">
        <f t="shared" si="2"/>
        <v>1182</v>
      </c>
      <c r="E8" s="10">
        <f t="shared" si="2"/>
        <v>5706</v>
      </c>
      <c r="F8" s="10">
        <f t="shared" si="2"/>
        <v>2088</v>
      </c>
      <c r="G8" s="10">
        <f t="shared" si="2"/>
        <v>189</v>
      </c>
      <c r="H8" s="13" t="s">
        <v>216</v>
      </c>
    </row>
    <row r="9" spans="1:8" ht="15" customHeight="1" x14ac:dyDescent="0.2">
      <c r="A9" s="30" t="s">
        <v>27</v>
      </c>
      <c r="B9" s="14">
        <v>753</v>
      </c>
      <c r="C9" s="14">
        <v>57</v>
      </c>
      <c r="D9" s="14">
        <v>336</v>
      </c>
      <c r="E9" s="14">
        <v>1221</v>
      </c>
      <c r="F9" s="14">
        <v>570</v>
      </c>
      <c r="G9" s="14">
        <v>27</v>
      </c>
      <c r="H9" s="6">
        <v>498</v>
      </c>
    </row>
    <row r="10" spans="1:8" ht="15" customHeight="1" x14ac:dyDescent="0.2">
      <c r="A10" s="32" t="s">
        <v>28</v>
      </c>
      <c r="B10" s="2">
        <v>748</v>
      </c>
      <c r="C10" s="2">
        <v>57</v>
      </c>
      <c r="D10" s="2">
        <v>335</v>
      </c>
      <c r="E10" s="2">
        <v>1193</v>
      </c>
      <c r="F10" s="2">
        <v>568</v>
      </c>
      <c r="G10" s="2">
        <v>27</v>
      </c>
      <c r="H10" s="4">
        <v>498</v>
      </c>
    </row>
    <row r="11" spans="1:8" ht="15" customHeight="1" x14ac:dyDescent="0.2">
      <c r="A11" s="31" t="s">
        <v>6</v>
      </c>
      <c r="B11" s="14">
        <v>5</v>
      </c>
      <c r="C11" s="14">
        <v>0</v>
      </c>
      <c r="D11" s="14">
        <v>1</v>
      </c>
      <c r="E11" s="14">
        <v>28</v>
      </c>
      <c r="F11" s="14">
        <v>2</v>
      </c>
      <c r="G11" s="14">
        <v>0</v>
      </c>
      <c r="H11" s="6">
        <v>0</v>
      </c>
    </row>
    <row r="12" spans="1:8" ht="15" customHeight="1" x14ac:dyDescent="0.2">
      <c r="A12" s="29" t="s">
        <v>29</v>
      </c>
      <c r="B12" s="2">
        <v>956</v>
      </c>
      <c r="C12" s="2">
        <v>82</v>
      </c>
      <c r="D12" s="2">
        <v>413</v>
      </c>
      <c r="E12" s="2">
        <v>2265</v>
      </c>
      <c r="F12" s="2">
        <v>701</v>
      </c>
      <c r="G12" s="2">
        <v>87</v>
      </c>
      <c r="H12" s="4" t="s">
        <v>216</v>
      </c>
    </row>
    <row r="13" spans="1:8" ht="15" customHeight="1" x14ac:dyDescent="0.2">
      <c r="A13" s="31" t="s">
        <v>30</v>
      </c>
      <c r="B13" s="14">
        <v>932</v>
      </c>
      <c r="C13" s="14">
        <v>79</v>
      </c>
      <c r="D13" s="14">
        <v>397</v>
      </c>
      <c r="E13" s="14">
        <v>2193</v>
      </c>
      <c r="F13" s="14">
        <v>674</v>
      </c>
      <c r="G13" s="14">
        <v>73</v>
      </c>
      <c r="H13" s="6">
        <v>872</v>
      </c>
    </row>
    <row r="14" spans="1:8" ht="15" customHeight="1" x14ac:dyDescent="0.2">
      <c r="A14" s="32" t="s">
        <v>31</v>
      </c>
      <c r="B14" s="1">
        <v>21</v>
      </c>
      <c r="C14" s="4">
        <v>3</v>
      </c>
      <c r="D14" s="4">
        <v>16</v>
      </c>
      <c r="E14" s="4">
        <v>54</v>
      </c>
      <c r="F14" s="4">
        <v>22</v>
      </c>
      <c r="G14" s="4">
        <v>4</v>
      </c>
      <c r="H14" s="4" t="s">
        <v>216</v>
      </c>
    </row>
    <row r="15" spans="1:8" ht="15" customHeight="1" x14ac:dyDescent="0.2">
      <c r="A15" s="31" t="s">
        <v>6</v>
      </c>
      <c r="B15" s="14">
        <v>3</v>
      </c>
      <c r="C15" s="14">
        <v>0</v>
      </c>
      <c r="D15" s="14">
        <v>0</v>
      </c>
      <c r="E15" s="14">
        <v>18</v>
      </c>
      <c r="F15" s="14">
        <v>5</v>
      </c>
      <c r="G15" s="14">
        <v>10</v>
      </c>
      <c r="H15" s="6" t="s">
        <v>216</v>
      </c>
    </row>
    <row r="16" spans="1:8" ht="15" customHeight="1" x14ac:dyDescent="0.2">
      <c r="A16" s="29" t="s">
        <v>32</v>
      </c>
      <c r="B16" s="2">
        <v>179</v>
      </c>
      <c r="C16" s="2">
        <v>7</v>
      </c>
      <c r="D16" s="2">
        <v>88</v>
      </c>
      <c r="E16" s="2">
        <v>297</v>
      </c>
      <c r="F16" s="2">
        <v>141</v>
      </c>
      <c r="G16" s="2">
        <v>1</v>
      </c>
      <c r="H16" s="4">
        <v>139</v>
      </c>
    </row>
    <row r="17" spans="1:8" ht="15" customHeight="1" x14ac:dyDescent="0.2">
      <c r="A17" s="31" t="s">
        <v>201</v>
      </c>
      <c r="B17" s="14">
        <v>76</v>
      </c>
      <c r="C17" s="14"/>
      <c r="D17" s="14">
        <v>43</v>
      </c>
      <c r="E17" s="14">
        <v>133</v>
      </c>
      <c r="F17" s="14">
        <v>78</v>
      </c>
      <c r="G17" s="14">
        <v>0</v>
      </c>
      <c r="H17" s="6" t="s">
        <v>216</v>
      </c>
    </row>
    <row r="18" spans="1:8" ht="15" customHeight="1" x14ac:dyDescent="0.2">
      <c r="A18" s="32" t="s">
        <v>33</v>
      </c>
      <c r="B18" s="1">
        <v>52</v>
      </c>
      <c r="C18" s="4">
        <v>6</v>
      </c>
      <c r="D18" s="4">
        <v>29</v>
      </c>
      <c r="E18" s="4">
        <v>105</v>
      </c>
      <c r="F18" s="4">
        <v>43</v>
      </c>
      <c r="G18" s="4">
        <v>1</v>
      </c>
      <c r="H18" s="4" t="s">
        <v>216</v>
      </c>
    </row>
    <row r="19" spans="1:8" ht="15" customHeight="1" x14ac:dyDescent="0.2">
      <c r="A19" s="31" t="s">
        <v>6</v>
      </c>
      <c r="B19" s="14">
        <v>51</v>
      </c>
      <c r="C19" s="14">
        <v>1</v>
      </c>
      <c r="D19" s="14">
        <v>16</v>
      </c>
      <c r="E19" s="14">
        <v>59</v>
      </c>
      <c r="F19" s="14">
        <v>20</v>
      </c>
      <c r="G19" s="14">
        <v>0</v>
      </c>
      <c r="H19" s="6" t="s">
        <v>216</v>
      </c>
    </row>
    <row r="20" spans="1:8" ht="15" customHeight="1" x14ac:dyDescent="0.2">
      <c r="A20" s="33" t="s">
        <v>34</v>
      </c>
      <c r="B20" s="4">
        <v>559</v>
      </c>
      <c r="C20" s="4">
        <v>50</v>
      </c>
      <c r="D20" s="4">
        <v>271</v>
      </c>
      <c r="E20" s="4">
        <v>1447</v>
      </c>
      <c r="F20" s="4">
        <v>431</v>
      </c>
      <c r="G20" s="4">
        <v>74</v>
      </c>
      <c r="H20" s="4" t="s">
        <v>216</v>
      </c>
    </row>
    <row r="21" spans="1:8" ht="15" customHeight="1" x14ac:dyDescent="0.2">
      <c r="A21" s="34" t="s">
        <v>35</v>
      </c>
      <c r="B21" s="14">
        <v>341</v>
      </c>
      <c r="C21" s="14">
        <v>0</v>
      </c>
      <c r="D21" s="14">
        <v>74</v>
      </c>
      <c r="E21" s="14">
        <v>476</v>
      </c>
      <c r="F21" s="14">
        <v>245</v>
      </c>
      <c r="G21" s="14">
        <v>0</v>
      </c>
      <c r="H21" s="6" t="s">
        <v>216</v>
      </c>
    </row>
    <row r="22" spans="1:8" ht="15" customHeight="1" x14ac:dyDescent="0.2">
      <c r="A22" s="35" t="s">
        <v>36</v>
      </c>
      <c r="B22" s="4">
        <v>327</v>
      </c>
      <c r="C22" s="4">
        <v>0</v>
      </c>
      <c r="D22" s="4">
        <f>20+21+25+8</f>
        <v>74</v>
      </c>
      <c r="E22" s="4">
        <v>450</v>
      </c>
      <c r="F22" s="4">
        <v>234</v>
      </c>
      <c r="G22" s="4">
        <v>0</v>
      </c>
      <c r="H22" s="4">
        <v>282</v>
      </c>
    </row>
    <row r="23" spans="1:8" ht="15" customHeight="1" x14ac:dyDescent="0.2">
      <c r="A23" s="31" t="s">
        <v>30</v>
      </c>
      <c r="B23" s="14">
        <v>14</v>
      </c>
      <c r="C23" s="14">
        <v>0</v>
      </c>
      <c r="D23" s="14">
        <v>0</v>
      </c>
      <c r="E23" s="14">
        <v>26</v>
      </c>
      <c r="F23" s="14">
        <v>11</v>
      </c>
      <c r="G23" s="14">
        <v>0</v>
      </c>
      <c r="H23" s="6" t="s">
        <v>216</v>
      </c>
    </row>
    <row r="24" spans="1:8" ht="15" customHeight="1" x14ac:dyDescent="0.2">
      <c r="A24" s="68" t="s">
        <v>37</v>
      </c>
      <c r="B24" s="13">
        <f>B25+B26+B27+B28</f>
        <v>613</v>
      </c>
      <c r="C24" s="13">
        <f t="shared" ref="C24:G24" si="3">C25+C26+C27+C28</f>
        <v>65</v>
      </c>
      <c r="D24" s="13">
        <f t="shared" si="3"/>
        <v>300</v>
      </c>
      <c r="E24" s="13">
        <f t="shared" si="3"/>
        <v>1230</v>
      </c>
      <c r="F24" s="13">
        <f t="shared" si="3"/>
        <v>496</v>
      </c>
      <c r="G24" s="13">
        <f t="shared" si="3"/>
        <v>61</v>
      </c>
      <c r="H24" s="4" t="s">
        <v>216</v>
      </c>
    </row>
    <row r="25" spans="1:8" ht="15" customHeight="1" x14ac:dyDescent="0.2">
      <c r="A25" s="30" t="s">
        <v>38</v>
      </c>
      <c r="B25" s="6">
        <v>46</v>
      </c>
      <c r="C25" s="14">
        <v>3</v>
      </c>
      <c r="D25" s="14">
        <v>21</v>
      </c>
      <c r="E25" s="14">
        <v>75</v>
      </c>
      <c r="F25" s="14">
        <v>30</v>
      </c>
      <c r="G25" s="6">
        <v>7</v>
      </c>
      <c r="H25" s="6" t="s">
        <v>216</v>
      </c>
    </row>
    <row r="26" spans="1:8" ht="15" customHeight="1" x14ac:dyDescent="0.2">
      <c r="A26" s="49" t="s">
        <v>39</v>
      </c>
      <c r="B26" s="55">
        <v>291</v>
      </c>
      <c r="C26" s="55">
        <v>35</v>
      </c>
      <c r="D26" s="55">
        <v>161</v>
      </c>
      <c r="E26" s="55">
        <v>587</v>
      </c>
      <c r="F26" s="55">
        <v>248</v>
      </c>
      <c r="G26" s="55">
        <v>20</v>
      </c>
      <c r="H26" s="13" t="s">
        <v>216</v>
      </c>
    </row>
    <row r="27" spans="1:8" ht="15" customHeight="1" x14ac:dyDescent="0.2">
      <c r="A27" s="30" t="s">
        <v>40</v>
      </c>
      <c r="B27" s="14">
        <v>17</v>
      </c>
      <c r="C27" s="14">
        <v>2</v>
      </c>
      <c r="D27" s="14">
        <v>13</v>
      </c>
      <c r="E27" s="14">
        <v>31</v>
      </c>
      <c r="F27" s="14">
        <v>17</v>
      </c>
      <c r="G27" s="14">
        <v>5</v>
      </c>
      <c r="H27" s="6" t="s">
        <v>216</v>
      </c>
    </row>
    <row r="28" spans="1:8" ht="15" customHeight="1" x14ac:dyDescent="0.2">
      <c r="A28" s="29" t="s">
        <v>6</v>
      </c>
      <c r="B28" s="2">
        <v>259</v>
      </c>
      <c r="C28" s="2">
        <v>25</v>
      </c>
      <c r="D28" s="2">
        <v>105</v>
      </c>
      <c r="E28" s="2">
        <v>537</v>
      </c>
      <c r="F28" s="2">
        <v>201</v>
      </c>
      <c r="G28" s="2">
        <v>29</v>
      </c>
      <c r="H28" s="4" t="s">
        <v>216</v>
      </c>
    </row>
    <row r="29" spans="1:8" ht="15" customHeight="1" x14ac:dyDescent="0.2">
      <c r="A29" s="31" t="s">
        <v>41</v>
      </c>
      <c r="B29" s="14">
        <v>227</v>
      </c>
      <c r="C29" s="14">
        <v>23</v>
      </c>
      <c r="D29" s="14">
        <v>92</v>
      </c>
      <c r="E29" s="14">
        <v>395</v>
      </c>
      <c r="F29" s="14">
        <v>164</v>
      </c>
      <c r="G29" s="6">
        <v>29</v>
      </c>
      <c r="H29" s="6" t="s">
        <v>216</v>
      </c>
    </row>
    <row r="30" spans="1:8" ht="15" customHeight="1" x14ac:dyDescent="0.2">
      <c r="A30" s="32" t="s">
        <v>6</v>
      </c>
      <c r="B30" s="2">
        <v>32</v>
      </c>
      <c r="C30" s="2">
        <v>2</v>
      </c>
      <c r="D30" s="2">
        <v>13</v>
      </c>
      <c r="E30" s="2">
        <v>142</v>
      </c>
      <c r="F30" s="2">
        <v>37</v>
      </c>
      <c r="G30" s="2">
        <v>0</v>
      </c>
      <c r="H30" s="4" t="s">
        <v>216</v>
      </c>
    </row>
    <row r="31" spans="1:8" x14ac:dyDescent="0.2">
      <c r="A31" s="21" t="s">
        <v>204</v>
      </c>
      <c r="B31" s="16"/>
      <c r="C31" s="16"/>
      <c r="D31" s="16"/>
      <c r="E31" s="16"/>
      <c r="F31" s="16"/>
      <c r="G31" s="16"/>
      <c r="H31" s="16"/>
    </row>
    <row r="32" spans="1:8" x14ac:dyDescent="0.2">
      <c r="A32" s="7" t="s">
        <v>207</v>
      </c>
      <c r="B32" s="7"/>
      <c r="C32" s="7"/>
      <c r="D32" s="7"/>
      <c r="E32" s="7"/>
      <c r="F32" s="7"/>
      <c r="G32" s="7"/>
      <c r="H32" s="20"/>
    </row>
  </sheetData>
  <pageMargins left="0.39370078740157477" right="0.39370078740157477" top="0.59055118110236215" bottom="0.59055118110236215" header="0.3" footer="0.3"/>
  <pageSetup paperSize="9" orientation="portrait" horizontalDpi="360" verticalDpi="360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61"/>
  <sheetViews>
    <sheetView zoomScaleNormal="100" workbookViewId="0"/>
  </sheetViews>
  <sheetFormatPr baseColWidth="10" defaultRowHeight="12.75" x14ac:dyDescent="0.2"/>
  <cols>
    <col min="1" max="1" width="42.85546875" customWidth="1"/>
    <col min="2" max="8" width="14.28515625" customWidth="1"/>
  </cols>
  <sheetData>
    <row r="1" spans="1:8" ht="15.75" customHeight="1" x14ac:dyDescent="0.25">
      <c r="A1" s="92" t="s">
        <v>205</v>
      </c>
      <c r="B1" s="1"/>
      <c r="C1" s="1"/>
      <c r="D1" s="1"/>
      <c r="E1" s="1"/>
      <c r="F1" s="1"/>
      <c r="G1" s="1"/>
      <c r="H1" s="1"/>
    </row>
    <row r="2" spans="1:8" x14ac:dyDescent="0.2">
      <c r="A2" s="1"/>
    </row>
    <row r="3" spans="1:8" ht="42" customHeight="1" x14ac:dyDescent="0.2">
      <c r="A3" s="11"/>
      <c r="B3" s="38" t="s">
        <v>1</v>
      </c>
      <c r="C3" s="38" t="s">
        <v>2</v>
      </c>
      <c r="D3" s="38" t="s">
        <v>3</v>
      </c>
      <c r="E3" s="38" t="s">
        <v>4</v>
      </c>
      <c r="F3" s="38" t="s">
        <v>128</v>
      </c>
      <c r="G3" s="38" t="s">
        <v>5</v>
      </c>
      <c r="H3" s="38" t="s">
        <v>127</v>
      </c>
    </row>
    <row r="4" spans="1:8" ht="15" customHeight="1" x14ac:dyDescent="0.2">
      <c r="A4" s="8" t="s">
        <v>0</v>
      </c>
      <c r="B4" s="13">
        <v>748</v>
      </c>
      <c r="C4" s="13">
        <v>57</v>
      </c>
      <c r="D4" s="13">
        <v>335</v>
      </c>
      <c r="E4" s="13">
        <v>1193</v>
      </c>
      <c r="F4" s="13">
        <v>568</v>
      </c>
      <c r="G4" s="13">
        <v>27</v>
      </c>
      <c r="H4" s="13">
        <v>498</v>
      </c>
    </row>
    <row r="5" spans="1:8" ht="15" customHeight="1" x14ac:dyDescent="0.2">
      <c r="A5" s="30" t="s">
        <v>197</v>
      </c>
      <c r="B5" s="18">
        <v>5</v>
      </c>
      <c r="C5" s="18">
        <v>0</v>
      </c>
      <c r="D5" s="18">
        <v>3</v>
      </c>
      <c r="E5" s="18">
        <v>6</v>
      </c>
      <c r="F5" s="18">
        <v>4</v>
      </c>
      <c r="G5" s="18">
        <v>0</v>
      </c>
      <c r="H5" s="18">
        <v>5</v>
      </c>
    </row>
    <row r="6" spans="1:8" ht="15" customHeight="1" x14ac:dyDescent="0.2">
      <c r="A6" s="29" t="s">
        <v>42</v>
      </c>
      <c r="B6" s="17">
        <v>4</v>
      </c>
      <c r="C6" s="17">
        <v>2</v>
      </c>
      <c r="D6" s="17">
        <v>7</v>
      </c>
      <c r="E6" s="17">
        <v>21</v>
      </c>
      <c r="F6" s="17">
        <v>10</v>
      </c>
      <c r="G6" s="4">
        <v>0</v>
      </c>
      <c r="H6" s="4">
        <v>10</v>
      </c>
    </row>
    <row r="7" spans="1:8" ht="15" customHeight="1" x14ac:dyDescent="0.2">
      <c r="A7" s="30" t="s">
        <v>43</v>
      </c>
      <c r="B7" s="18">
        <v>11</v>
      </c>
      <c r="C7" s="18">
        <v>0</v>
      </c>
      <c r="D7" s="18">
        <v>7</v>
      </c>
      <c r="E7" s="18">
        <v>17</v>
      </c>
      <c r="F7" s="18">
        <v>9</v>
      </c>
      <c r="G7" s="18">
        <v>0</v>
      </c>
      <c r="H7" s="18">
        <v>10</v>
      </c>
    </row>
    <row r="8" spans="1:8" ht="15" customHeight="1" x14ac:dyDescent="0.2">
      <c r="A8" s="29" t="s">
        <v>198</v>
      </c>
      <c r="B8" s="17">
        <v>49</v>
      </c>
      <c r="C8" s="17">
        <v>15</v>
      </c>
      <c r="D8" s="17">
        <v>23</v>
      </c>
      <c r="E8" s="17">
        <v>133</v>
      </c>
      <c r="F8" s="17">
        <v>42</v>
      </c>
      <c r="G8" s="4">
        <v>0</v>
      </c>
      <c r="H8" s="4">
        <v>65</v>
      </c>
    </row>
    <row r="9" spans="1:8" ht="15" customHeight="1" x14ac:dyDescent="0.2">
      <c r="A9" s="30" t="s">
        <v>199</v>
      </c>
      <c r="B9" s="18">
        <v>7</v>
      </c>
      <c r="C9" s="18">
        <v>1</v>
      </c>
      <c r="D9" s="18">
        <v>0</v>
      </c>
      <c r="E9" s="18">
        <v>11</v>
      </c>
      <c r="F9" s="18">
        <v>7</v>
      </c>
      <c r="G9" s="18">
        <v>0</v>
      </c>
      <c r="H9" s="18">
        <v>6</v>
      </c>
    </row>
    <row r="10" spans="1:8" ht="15" customHeight="1" x14ac:dyDescent="0.2">
      <c r="A10" s="29" t="s">
        <v>44</v>
      </c>
      <c r="B10" s="17">
        <v>21</v>
      </c>
      <c r="C10" s="17">
        <v>0</v>
      </c>
      <c r="D10" s="17">
        <v>13</v>
      </c>
      <c r="E10" s="17">
        <v>28</v>
      </c>
      <c r="F10" s="17">
        <v>11</v>
      </c>
      <c r="G10" s="4">
        <v>0</v>
      </c>
      <c r="H10" s="4">
        <v>14</v>
      </c>
    </row>
    <row r="11" spans="1:8" ht="15" customHeight="1" x14ac:dyDescent="0.2">
      <c r="A11" s="30" t="s">
        <v>45</v>
      </c>
      <c r="B11" s="18">
        <v>10</v>
      </c>
      <c r="C11" s="18">
        <v>0</v>
      </c>
      <c r="D11" s="18">
        <v>1</v>
      </c>
      <c r="E11" s="18">
        <v>5</v>
      </c>
      <c r="F11" s="18">
        <v>1</v>
      </c>
      <c r="G11" s="18">
        <v>0</v>
      </c>
      <c r="H11" s="18">
        <v>0</v>
      </c>
    </row>
    <row r="12" spans="1:8" ht="15" customHeight="1" x14ac:dyDescent="0.2">
      <c r="A12" s="29" t="s">
        <v>46</v>
      </c>
      <c r="B12" s="17">
        <v>29</v>
      </c>
      <c r="C12" s="17">
        <v>0</v>
      </c>
      <c r="D12" s="17">
        <v>10</v>
      </c>
      <c r="E12" s="17">
        <v>27</v>
      </c>
      <c r="F12" s="17">
        <v>16</v>
      </c>
      <c r="G12" s="4">
        <v>0</v>
      </c>
      <c r="H12" s="4">
        <v>18</v>
      </c>
    </row>
    <row r="13" spans="1:8" ht="15" customHeight="1" x14ac:dyDescent="0.2">
      <c r="A13" s="30" t="s">
        <v>47</v>
      </c>
      <c r="B13" s="18">
        <v>6</v>
      </c>
      <c r="C13" s="18">
        <v>0</v>
      </c>
      <c r="D13" s="18">
        <v>0</v>
      </c>
      <c r="E13" s="18">
        <v>17</v>
      </c>
      <c r="F13" s="18">
        <v>0</v>
      </c>
      <c r="G13" s="18">
        <v>0</v>
      </c>
      <c r="H13" s="18">
        <v>5</v>
      </c>
    </row>
    <row r="14" spans="1:8" ht="15" customHeight="1" x14ac:dyDescent="0.2">
      <c r="A14" s="29" t="s">
        <v>48</v>
      </c>
      <c r="B14" s="17">
        <v>27</v>
      </c>
      <c r="C14" s="17">
        <v>6</v>
      </c>
      <c r="D14" s="17">
        <v>18</v>
      </c>
      <c r="E14" s="17">
        <v>41</v>
      </c>
      <c r="F14" s="17">
        <v>21</v>
      </c>
      <c r="G14" s="4">
        <v>0</v>
      </c>
      <c r="H14" s="4">
        <v>22</v>
      </c>
    </row>
    <row r="15" spans="1:8" ht="15" customHeight="1" x14ac:dyDescent="0.2">
      <c r="A15" s="30" t="s">
        <v>49</v>
      </c>
      <c r="B15" s="18">
        <v>8</v>
      </c>
      <c r="C15" s="18">
        <v>0</v>
      </c>
      <c r="D15" s="18">
        <v>0</v>
      </c>
      <c r="E15" s="18">
        <v>15</v>
      </c>
      <c r="F15" s="18">
        <v>0</v>
      </c>
      <c r="G15" s="18">
        <v>0</v>
      </c>
      <c r="H15" s="18">
        <v>9</v>
      </c>
    </row>
    <row r="16" spans="1:8" ht="15" customHeight="1" x14ac:dyDescent="0.2">
      <c r="A16" s="29" t="s">
        <v>50</v>
      </c>
      <c r="B16" s="17">
        <v>22</v>
      </c>
      <c r="C16" s="17">
        <v>9</v>
      </c>
      <c r="D16" s="17">
        <v>13</v>
      </c>
      <c r="E16" s="17">
        <v>44</v>
      </c>
      <c r="F16" s="17">
        <v>20</v>
      </c>
      <c r="G16" s="4">
        <v>0</v>
      </c>
      <c r="H16" s="4">
        <v>20</v>
      </c>
    </row>
    <row r="17" spans="1:8" ht="15" customHeight="1" x14ac:dyDescent="0.2">
      <c r="A17" s="30" t="s">
        <v>51</v>
      </c>
      <c r="B17" s="18">
        <v>6</v>
      </c>
      <c r="C17" s="18">
        <v>0</v>
      </c>
      <c r="D17" s="18">
        <v>0</v>
      </c>
      <c r="E17" s="18">
        <v>16</v>
      </c>
      <c r="F17" s="18">
        <v>0</v>
      </c>
      <c r="G17" s="18">
        <v>0</v>
      </c>
      <c r="H17" s="18">
        <v>0</v>
      </c>
    </row>
    <row r="18" spans="1:8" ht="15" customHeight="1" x14ac:dyDescent="0.2">
      <c r="A18" s="29" t="s">
        <v>52</v>
      </c>
      <c r="B18" s="17">
        <v>8</v>
      </c>
      <c r="C18" s="17">
        <v>3</v>
      </c>
      <c r="D18" s="17">
        <v>0</v>
      </c>
      <c r="E18" s="17">
        <v>19</v>
      </c>
      <c r="F18" s="17">
        <v>2</v>
      </c>
      <c r="G18" s="4">
        <v>0</v>
      </c>
      <c r="H18" s="4">
        <v>5</v>
      </c>
    </row>
    <row r="19" spans="1:8" ht="15" customHeight="1" x14ac:dyDescent="0.2">
      <c r="A19" s="30" t="s">
        <v>53</v>
      </c>
      <c r="B19" s="18">
        <v>6</v>
      </c>
      <c r="C19" s="18">
        <v>0</v>
      </c>
      <c r="D19" s="18">
        <v>0</v>
      </c>
      <c r="E19" s="18">
        <v>8</v>
      </c>
      <c r="F19" s="18">
        <v>0</v>
      </c>
      <c r="G19" s="18">
        <v>0</v>
      </c>
      <c r="H19" s="18">
        <v>4</v>
      </c>
    </row>
    <row r="20" spans="1:8" ht="15" customHeight="1" x14ac:dyDescent="0.2">
      <c r="A20" s="29" t="s">
        <v>54</v>
      </c>
      <c r="B20" s="17">
        <v>10</v>
      </c>
      <c r="C20" s="17">
        <v>0</v>
      </c>
      <c r="D20" s="17">
        <v>7</v>
      </c>
      <c r="E20" s="17">
        <v>8</v>
      </c>
      <c r="F20" s="17">
        <v>6</v>
      </c>
      <c r="G20" s="4">
        <v>0</v>
      </c>
      <c r="H20" s="4">
        <v>10</v>
      </c>
    </row>
    <row r="21" spans="1:8" ht="15" customHeight="1" x14ac:dyDescent="0.2">
      <c r="A21" s="30" t="s">
        <v>55</v>
      </c>
      <c r="B21" s="18">
        <v>11</v>
      </c>
      <c r="C21" s="18">
        <v>0</v>
      </c>
      <c r="D21" s="18">
        <v>5</v>
      </c>
      <c r="E21" s="18">
        <v>9</v>
      </c>
      <c r="F21" s="18">
        <v>11</v>
      </c>
      <c r="G21" s="18">
        <v>0</v>
      </c>
      <c r="H21" s="18">
        <v>5</v>
      </c>
    </row>
    <row r="22" spans="1:8" ht="15" customHeight="1" x14ac:dyDescent="0.2">
      <c r="A22" s="29" t="s">
        <v>225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4">
        <v>0</v>
      </c>
      <c r="H22" s="4">
        <v>6</v>
      </c>
    </row>
    <row r="23" spans="1:8" ht="15" customHeight="1" x14ac:dyDescent="0.2">
      <c r="A23" s="30" t="s">
        <v>56</v>
      </c>
      <c r="B23" s="18">
        <v>11</v>
      </c>
      <c r="C23" s="18">
        <v>1</v>
      </c>
      <c r="D23" s="18">
        <v>9</v>
      </c>
      <c r="E23" s="18">
        <v>33</v>
      </c>
      <c r="F23" s="18">
        <v>16</v>
      </c>
      <c r="G23" s="18">
        <v>2</v>
      </c>
      <c r="H23" s="18">
        <v>9</v>
      </c>
    </row>
    <row r="24" spans="1:8" ht="15" customHeight="1" x14ac:dyDescent="0.2">
      <c r="A24" s="29" t="s">
        <v>200</v>
      </c>
      <c r="B24" s="17">
        <v>0</v>
      </c>
      <c r="C24" s="17">
        <v>0</v>
      </c>
      <c r="D24" s="17">
        <v>0</v>
      </c>
      <c r="E24" s="17">
        <v>1</v>
      </c>
      <c r="F24" s="17">
        <v>1</v>
      </c>
      <c r="G24" s="4">
        <v>0</v>
      </c>
      <c r="H24" s="4">
        <v>0</v>
      </c>
    </row>
    <row r="25" spans="1:8" ht="15" customHeight="1" x14ac:dyDescent="0.2">
      <c r="A25" s="30" t="s">
        <v>57</v>
      </c>
      <c r="B25" s="18">
        <v>0</v>
      </c>
      <c r="C25" s="18">
        <v>0</v>
      </c>
      <c r="D25" s="18">
        <v>0</v>
      </c>
      <c r="E25" s="18">
        <v>2</v>
      </c>
      <c r="F25" s="18">
        <v>1</v>
      </c>
      <c r="G25" s="18">
        <v>1</v>
      </c>
      <c r="H25" s="18">
        <v>0</v>
      </c>
    </row>
    <row r="26" spans="1:8" ht="15" customHeight="1" x14ac:dyDescent="0.2">
      <c r="A26" s="29" t="s">
        <v>58</v>
      </c>
      <c r="B26" s="17">
        <v>35</v>
      </c>
      <c r="C26" s="17">
        <v>0</v>
      </c>
      <c r="D26" s="17">
        <v>12</v>
      </c>
      <c r="E26" s="17">
        <v>64</v>
      </c>
      <c r="F26" s="17">
        <v>32</v>
      </c>
      <c r="G26" s="4">
        <v>0</v>
      </c>
      <c r="H26" s="4">
        <v>17</v>
      </c>
    </row>
    <row r="27" spans="1:8" ht="15" customHeight="1" x14ac:dyDescent="0.2">
      <c r="A27" s="30" t="s">
        <v>59</v>
      </c>
      <c r="B27" s="18">
        <v>21</v>
      </c>
      <c r="C27" s="18">
        <v>2</v>
      </c>
      <c r="D27" s="18">
        <v>10</v>
      </c>
      <c r="E27" s="18">
        <v>32</v>
      </c>
      <c r="F27" s="18">
        <v>14</v>
      </c>
      <c r="G27" s="18">
        <v>0</v>
      </c>
      <c r="H27" s="18">
        <v>12</v>
      </c>
    </row>
    <row r="28" spans="1:8" ht="15" customHeight="1" x14ac:dyDescent="0.2">
      <c r="A28" s="29" t="s">
        <v>60</v>
      </c>
      <c r="B28" s="17">
        <v>0</v>
      </c>
      <c r="C28" s="17">
        <v>0</v>
      </c>
      <c r="D28" s="17">
        <v>0</v>
      </c>
      <c r="E28" s="17">
        <v>1</v>
      </c>
      <c r="F28" s="17">
        <v>0</v>
      </c>
      <c r="G28" s="4">
        <v>0</v>
      </c>
      <c r="H28" s="4">
        <v>0</v>
      </c>
    </row>
    <row r="29" spans="1:8" ht="15" customHeight="1" x14ac:dyDescent="0.2">
      <c r="A29" s="30" t="s">
        <v>61</v>
      </c>
      <c r="B29" s="18">
        <v>3</v>
      </c>
      <c r="C29" s="18">
        <v>0</v>
      </c>
      <c r="D29" s="18">
        <v>2</v>
      </c>
      <c r="E29" s="18">
        <v>6</v>
      </c>
      <c r="F29" s="18">
        <v>3</v>
      </c>
      <c r="G29" s="18">
        <v>0</v>
      </c>
      <c r="H29" s="18">
        <v>0</v>
      </c>
    </row>
    <row r="30" spans="1:8" ht="15" customHeight="1" x14ac:dyDescent="0.2">
      <c r="A30" s="29" t="s">
        <v>62</v>
      </c>
      <c r="B30" s="17">
        <v>0</v>
      </c>
      <c r="C30" s="17">
        <v>0</v>
      </c>
      <c r="D30" s="17">
        <v>14</v>
      </c>
      <c r="E30" s="17">
        <v>0</v>
      </c>
      <c r="F30" s="17">
        <v>3</v>
      </c>
      <c r="G30" s="4">
        <v>0</v>
      </c>
      <c r="H30" s="4">
        <v>0</v>
      </c>
    </row>
    <row r="31" spans="1:8" ht="15" customHeight="1" x14ac:dyDescent="0.2">
      <c r="A31" s="30" t="s">
        <v>63</v>
      </c>
      <c r="B31" s="18">
        <v>8</v>
      </c>
      <c r="C31" s="18">
        <v>1</v>
      </c>
      <c r="D31" s="18">
        <v>6</v>
      </c>
      <c r="E31" s="18">
        <v>20</v>
      </c>
      <c r="F31" s="18">
        <v>12</v>
      </c>
      <c r="G31" s="18">
        <v>2</v>
      </c>
      <c r="H31" s="18">
        <v>9</v>
      </c>
    </row>
    <row r="32" spans="1:8" ht="15" customHeight="1" x14ac:dyDescent="0.2">
      <c r="A32" s="29" t="s">
        <v>64</v>
      </c>
      <c r="B32" s="17">
        <v>16</v>
      </c>
      <c r="C32" s="17">
        <v>0</v>
      </c>
      <c r="D32" s="17">
        <v>11</v>
      </c>
      <c r="E32" s="17">
        <v>25</v>
      </c>
      <c r="F32" s="17">
        <v>16</v>
      </c>
      <c r="G32" s="4">
        <v>0</v>
      </c>
      <c r="H32" s="4">
        <v>0</v>
      </c>
    </row>
    <row r="33" spans="1:8" ht="15" customHeight="1" x14ac:dyDescent="0.2">
      <c r="A33" s="30" t="s">
        <v>65</v>
      </c>
      <c r="B33" s="18">
        <v>23</v>
      </c>
      <c r="C33" s="18">
        <v>3</v>
      </c>
      <c r="D33" s="18">
        <v>15</v>
      </c>
      <c r="E33" s="18">
        <v>21</v>
      </c>
      <c r="F33" s="18">
        <v>15</v>
      </c>
      <c r="G33" s="18">
        <v>10</v>
      </c>
      <c r="H33" s="18">
        <v>14</v>
      </c>
    </row>
    <row r="34" spans="1:8" ht="15" customHeight="1" x14ac:dyDescent="0.2">
      <c r="A34" s="29" t="s">
        <v>66</v>
      </c>
      <c r="B34" s="17">
        <v>7</v>
      </c>
      <c r="C34" s="17">
        <v>0</v>
      </c>
      <c r="D34" s="17">
        <v>0</v>
      </c>
      <c r="E34" s="17">
        <v>8</v>
      </c>
      <c r="F34" s="17">
        <v>7</v>
      </c>
      <c r="G34" s="4">
        <v>0</v>
      </c>
      <c r="H34" s="4">
        <v>0</v>
      </c>
    </row>
    <row r="35" spans="1:8" ht="15" customHeight="1" x14ac:dyDescent="0.2">
      <c r="A35" s="30" t="s">
        <v>67</v>
      </c>
      <c r="B35" s="18">
        <v>5</v>
      </c>
      <c r="C35" s="18">
        <v>1</v>
      </c>
      <c r="D35" s="18">
        <v>2</v>
      </c>
      <c r="E35" s="18">
        <v>6</v>
      </c>
      <c r="F35" s="18">
        <v>3</v>
      </c>
      <c r="G35" s="18">
        <v>1</v>
      </c>
      <c r="H35" s="18">
        <v>0</v>
      </c>
    </row>
    <row r="36" spans="1:8" ht="15" customHeight="1" x14ac:dyDescent="0.2">
      <c r="A36" s="29" t="s">
        <v>68</v>
      </c>
      <c r="B36" s="17">
        <v>11</v>
      </c>
      <c r="C36" s="17">
        <v>0</v>
      </c>
      <c r="D36" s="17">
        <v>6</v>
      </c>
      <c r="E36" s="17">
        <v>19</v>
      </c>
      <c r="F36" s="17">
        <v>8</v>
      </c>
      <c r="G36" s="4">
        <v>0</v>
      </c>
      <c r="H36" s="4">
        <v>8</v>
      </c>
    </row>
    <row r="37" spans="1:8" ht="15" customHeight="1" x14ac:dyDescent="0.2">
      <c r="A37" s="30" t="s">
        <v>69</v>
      </c>
      <c r="B37" s="18">
        <v>15</v>
      </c>
      <c r="C37" s="18">
        <v>0</v>
      </c>
      <c r="D37" s="18">
        <v>2</v>
      </c>
      <c r="E37" s="18">
        <v>18</v>
      </c>
      <c r="F37" s="18">
        <v>21</v>
      </c>
      <c r="G37" s="18">
        <v>0</v>
      </c>
      <c r="H37" s="18">
        <v>11</v>
      </c>
    </row>
    <row r="38" spans="1:8" ht="15" customHeight="1" x14ac:dyDescent="0.2">
      <c r="A38" s="29" t="s">
        <v>70</v>
      </c>
      <c r="B38" s="17">
        <v>19</v>
      </c>
      <c r="C38" s="17">
        <v>0</v>
      </c>
      <c r="D38" s="17">
        <v>10</v>
      </c>
      <c r="E38" s="17">
        <v>25</v>
      </c>
      <c r="F38" s="17">
        <v>15</v>
      </c>
      <c r="G38" s="4">
        <v>0</v>
      </c>
      <c r="H38" s="4">
        <v>12</v>
      </c>
    </row>
    <row r="39" spans="1:8" ht="15" customHeight="1" x14ac:dyDescent="0.2">
      <c r="A39" s="30" t="s">
        <v>71</v>
      </c>
      <c r="B39" s="18">
        <v>11</v>
      </c>
      <c r="C39" s="18">
        <v>0</v>
      </c>
      <c r="D39" s="18">
        <v>0</v>
      </c>
      <c r="E39" s="18">
        <v>15</v>
      </c>
      <c r="F39" s="18">
        <v>2</v>
      </c>
      <c r="G39" s="18">
        <v>0</v>
      </c>
      <c r="H39" s="18">
        <v>8</v>
      </c>
    </row>
    <row r="40" spans="1:8" ht="15" customHeight="1" x14ac:dyDescent="0.2">
      <c r="A40" s="29" t="s">
        <v>72</v>
      </c>
      <c r="B40" s="17">
        <v>5</v>
      </c>
      <c r="C40" s="17">
        <v>0</v>
      </c>
      <c r="D40" s="17">
        <v>5</v>
      </c>
      <c r="E40" s="17">
        <v>9</v>
      </c>
      <c r="F40" s="17">
        <v>8</v>
      </c>
      <c r="G40" s="4">
        <v>0</v>
      </c>
      <c r="H40" s="4">
        <v>0</v>
      </c>
    </row>
    <row r="41" spans="1:8" ht="15" customHeight="1" x14ac:dyDescent="0.2">
      <c r="A41" s="30" t="s">
        <v>73</v>
      </c>
      <c r="B41" s="18">
        <v>15</v>
      </c>
      <c r="C41" s="18">
        <v>0</v>
      </c>
      <c r="D41" s="18">
        <v>7</v>
      </c>
      <c r="E41" s="18">
        <v>30</v>
      </c>
      <c r="F41" s="18">
        <v>9</v>
      </c>
      <c r="G41" s="18">
        <v>0</v>
      </c>
      <c r="H41" s="18">
        <v>14</v>
      </c>
    </row>
    <row r="42" spans="1:8" ht="15" customHeight="1" x14ac:dyDescent="0.2">
      <c r="A42" s="29" t="s">
        <v>74</v>
      </c>
      <c r="B42" s="17">
        <v>16</v>
      </c>
      <c r="C42" s="17">
        <v>4</v>
      </c>
      <c r="D42" s="17">
        <v>13</v>
      </c>
      <c r="E42" s="17">
        <v>24</v>
      </c>
      <c r="F42" s="17">
        <v>17</v>
      </c>
      <c r="G42" s="4">
        <v>0</v>
      </c>
      <c r="H42" s="4">
        <v>10</v>
      </c>
    </row>
    <row r="43" spans="1:8" ht="15" customHeight="1" x14ac:dyDescent="0.2">
      <c r="A43" s="30" t="s">
        <v>75</v>
      </c>
      <c r="B43" s="18">
        <v>24</v>
      </c>
      <c r="C43" s="18">
        <v>0</v>
      </c>
      <c r="D43" s="18">
        <v>10</v>
      </c>
      <c r="E43" s="18">
        <v>17</v>
      </c>
      <c r="F43" s="18">
        <v>10</v>
      </c>
      <c r="G43" s="18">
        <v>0</v>
      </c>
      <c r="H43" s="18">
        <v>11</v>
      </c>
    </row>
    <row r="44" spans="1:8" ht="15" customHeight="1" x14ac:dyDescent="0.2">
      <c r="A44" s="29" t="s">
        <v>76</v>
      </c>
      <c r="B44" s="17">
        <v>11</v>
      </c>
      <c r="C44" s="17">
        <v>0</v>
      </c>
      <c r="D44" s="17">
        <v>0</v>
      </c>
      <c r="E44" s="17">
        <v>12</v>
      </c>
      <c r="F44" s="17">
        <v>0</v>
      </c>
      <c r="G44" s="4">
        <v>0</v>
      </c>
      <c r="H44" s="4">
        <v>8</v>
      </c>
    </row>
    <row r="45" spans="1:8" ht="15" customHeight="1" x14ac:dyDescent="0.2">
      <c r="A45" s="30" t="s">
        <v>77</v>
      </c>
      <c r="B45" s="18">
        <v>14</v>
      </c>
      <c r="C45" s="18">
        <v>0</v>
      </c>
      <c r="D45" s="18">
        <v>7</v>
      </c>
      <c r="E45" s="18">
        <v>20</v>
      </c>
      <c r="F45" s="18">
        <v>7</v>
      </c>
      <c r="G45" s="18">
        <v>0</v>
      </c>
      <c r="H45" s="18">
        <v>7</v>
      </c>
    </row>
    <row r="46" spans="1:8" ht="15" customHeight="1" x14ac:dyDescent="0.2">
      <c r="A46" s="29" t="s">
        <v>78</v>
      </c>
      <c r="B46" s="17">
        <v>32</v>
      </c>
      <c r="C46" s="17">
        <v>0</v>
      </c>
      <c r="D46" s="17">
        <v>0</v>
      </c>
      <c r="E46" s="17">
        <v>102</v>
      </c>
      <c r="F46" s="17">
        <v>22</v>
      </c>
      <c r="G46" s="4">
        <v>0</v>
      </c>
      <c r="H46" s="4">
        <v>19</v>
      </c>
    </row>
    <row r="47" spans="1:8" ht="15" customHeight="1" x14ac:dyDescent="0.2">
      <c r="A47" s="30" t="s">
        <v>79</v>
      </c>
      <c r="B47" s="18">
        <v>11</v>
      </c>
      <c r="C47" s="18">
        <v>0</v>
      </c>
      <c r="D47" s="18">
        <v>2</v>
      </c>
      <c r="E47" s="18">
        <v>14</v>
      </c>
      <c r="F47" s="18">
        <v>4</v>
      </c>
      <c r="G47" s="18">
        <v>5</v>
      </c>
      <c r="H47" s="18">
        <v>3</v>
      </c>
    </row>
    <row r="48" spans="1:8" ht="15" customHeight="1" x14ac:dyDescent="0.2">
      <c r="A48" s="29" t="s">
        <v>80</v>
      </c>
      <c r="B48" s="17">
        <v>31</v>
      </c>
      <c r="C48" s="17">
        <v>0</v>
      </c>
      <c r="D48" s="17">
        <v>13</v>
      </c>
      <c r="E48" s="17">
        <v>23</v>
      </c>
      <c r="F48" s="17">
        <v>11</v>
      </c>
      <c r="G48" s="4">
        <v>5</v>
      </c>
      <c r="H48" s="4">
        <v>0</v>
      </c>
    </row>
    <row r="49" spans="1:8" ht="15" customHeight="1" x14ac:dyDescent="0.2">
      <c r="A49" s="30" t="s">
        <v>33</v>
      </c>
      <c r="B49" s="18">
        <v>36</v>
      </c>
      <c r="C49" s="18">
        <v>2</v>
      </c>
      <c r="D49" s="18">
        <v>16</v>
      </c>
      <c r="E49" s="18">
        <v>55</v>
      </c>
      <c r="F49" s="18">
        <v>27</v>
      </c>
      <c r="G49" s="18">
        <v>0</v>
      </c>
      <c r="H49" s="18">
        <v>23</v>
      </c>
    </row>
    <row r="50" spans="1:8" ht="15" customHeight="1" x14ac:dyDescent="0.2">
      <c r="A50" s="29" t="s">
        <v>81</v>
      </c>
      <c r="B50" s="17">
        <v>2</v>
      </c>
      <c r="C50" s="17">
        <v>0</v>
      </c>
      <c r="D50" s="17">
        <v>0</v>
      </c>
      <c r="E50" s="17">
        <v>2</v>
      </c>
      <c r="F50" s="17">
        <v>2</v>
      </c>
      <c r="G50" s="4">
        <v>0</v>
      </c>
      <c r="H50" s="4">
        <v>0</v>
      </c>
    </row>
    <row r="51" spans="1:8" ht="15" customHeight="1" x14ac:dyDescent="0.2">
      <c r="A51" s="30" t="s">
        <v>82</v>
      </c>
      <c r="B51" s="18">
        <v>9</v>
      </c>
      <c r="C51" s="18">
        <v>0</v>
      </c>
      <c r="D51" s="18">
        <v>0</v>
      </c>
      <c r="E51" s="18">
        <v>9</v>
      </c>
      <c r="F51" s="18">
        <v>2</v>
      </c>
      <c r="G51" s="18">
        <v>0</v>
      </c>
      <c r="H51" s="18">
        <v>9</v>
      </c>
    </row>
    <row r="52" spans="1:8" ht="15" customHeight="1" x14ac:dyDescent="0.2">
      <c r="A52" s="29" t="s">
        <v>83</v>
      </c>
      <c r="B52" s="17">
        <v>4</v>
      </c>
      <c r="C52" s="17">
        <v>1</v>
      </c>
      <c r="D52" s="17">
        <v>3</v>
      </c>
      <c r="E52" s="17">
        <v>10</v>
      </c>
      <c r="F52" s="17">
        <v>6</v>
      </c>
      <c r="G52" s="4">
        <v>0</v>
      </c>
      <c r="H52" s="4">
        <v>4</v>
      </c>
    </row>
    <row r="53" spans="1:8" ht="15" customHeight="1" x14ac:dyDescent="0.2">
      <c r="A53" s="30" t="s">
        <v>84</v>
      </c>
      <c r="B53" s="18">
        <v>11</v>
      </c>
      <c r="C53" s="18">
        <v>2</v>
      </c>
      <c r="D53" s="18">
        <v>8</v>
      </c>
      <c r="E53" s="18">
        <v>26</v>
      </c>
      <c r="F53" s="18">
        <v>12</v>
      </c>
      <c r="G53" s="18">
        <v>0</v>
      </c>
      <c r="H53" s="18">
        <v>12</v>
      </c>
    </row>
    <row r="54" spans="1:8" ht="15" customHeight="1" x14ac:dyDescent="0.2">
      <c r="A54" s="29" t="s">
        <v>85</v>
      </c>
      <c r="B54" s="17">
        <v>5</v>
      </c>
      <c r="C54" s="17">
        <v>2</v>
      </c>
      <c r="D54" s="17">
        <v>3</v>
      </c>
      <c r="E54" s="17">
        <v>8</v>
      </c>
      <c r="F54" s="17">
        <v>3</v>
      </c>
      <c r="G54" s="4">
        <v>1</v>
      </c>
      <c r="H54" s="4">
        <v>5</v>
      </c>
    </row>
    <row r="55" spans="1:8" ht="15" customHeight="1" x14ac:dyDescent="0.2">
      <c r="A55" s="30" t="s">
        <v>202</v>
      </c>
      <c r="B55" s="18">
        <v>3</v>
      </c>
      <c r="C55" s="18">
        <v>1</v>
      </c>
      <c r="D55" s="18">
        <v>2</v>
      </c>
      <c r="E55" s="18">
        <v>5</v>
      </c>
      <c r="F55" s="18">
        <v>8</v>
      </c>
      <c r="G55" s="18">
        <v>0</v>
      </c>
      <c r="H55" s="18">
        <v>1</v>
      </c>
    </row>
    <row r="56" spans="1:8" ht="15" customHeight="1" x14ac:dyDescent="0.2">
      <c r="A56" s="29" t="s">
        <v>86</v>
      </c>
      <c r="B56" s="17">
        <v>11</v>
      </c>
      <c r="C56" s="17">
        <v>0</v>
      </c>
      <c r="D56" s="17">
        <v>7</v>
      </c>
      <c r="E56" s="17">
        <v>9</v>
      </c>
      <c r="F56" s="17">
        <v>6</v>
      </c>
      <c r="G56" s="4">
        <v>0</v>
      </c>
      <c r="H56" s="4">
        <v>10</v>
      </c>
    </row>
    <row r="57" spans="1:8" ht="15" customHeight="1" x14ac:dyDescent="0.2">
      <c r="A57" s="30" t="s">
        <v>87</v>
      </c>
      <c r="B57" s="18">
        <v>80</v>
      </c>
      <c r="C57" s="18">
        <v>1</v>
      </c>
      <c r="D57" s="18">
        <v>31</v>
      </c>
      <c r="E57" s="18">
        <v>71</v>
      </c>
      <c r="F57" s="18">
        <v>80</v>
      </c>
      <c r="G57" s="18">
        <v>0</v>
      </c>
      <c r="H57" s="18">
        <v>36</v>
      </c>
    </row>
    <row r="58" spans="1:8" ht="15" customHeight="1" x14ac:dyDescent="0.2">
      <c r="A58" s="29" t="s">
        <v>88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4">
        <v>0</v>
      </c>
      <c r="H58" s="4">
        <v>4</v>
      </c>
    </row>
    <row r="59" spans="1:8" ht="15" customHeight="1" x14ac:dyDescent="0.2">
      <c r="A59" s="30" t="s">
        <v>89</v>
      </c>
      <c r="B59" s="18">
        <v>3</v>
      </c>
      <c r="C59" s="18">
        <v>0</v>
      </c>
      <c r="D59" s="18">
        <v>2</v>
      </c>
      <c r="E59" s="18">
        <v>26</v>
      </c>
      <c r="F59" s="18">
        <v>5</v>
      </c>
      <c r="G59" s="18">
        <v>0</v>
      </c>
      <c r="H59" s="18">
        <v>8</v>
      </c>
    </row>
    <row r="60" spans="1:8" ht="15" customHeight="1" x14ac:dyDescent="0.2">
      <c r="A60" s="21" t="s">
        <v>206</v>
      </c>
      <c r="B60" s="17"/>
      <c r="C60" s="17"/>
      <c r="D60" s="17"/>
      <c r="E60" s="17"/>
      <c r="F60" s="17"/>
      <c r="G60" s="2"/>
      <c r="H60" s="1"/>
    </row>
    <row r="61" spans="1:8" x14ac:dyDescent="0.2">
      <c r="A61" s="7" t="s">
        <v>207</v>
      </c>
      <c r="B61" s="17"/>
      <c r="C61" s="1"/>
      <c r="D61" s="1"/>
      <c r="E61" s="17"/>
      <c r="F61" s="17"/>
      <c r="G61" s="1"/>
      <c r="H61" s="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0"/>
  <sheetViews>
    <sheetView workbookViewId="0"/>
  </sheetViews>
  <sheetFormatPr baseColWidth="10" defaultRowHeight="12.75" x14ac:dyDescent="0.2"/>
  <cols>
    <col min="1" max="1" width="25.7109375" customWidth="1"/>
    <col min="2" max="5" width="14.28515625" customWidth="1"/>
  </cols>
  <sheetData>
    <row r="1" spans="1:6" ht="15.75" customHeight="1" x14ac:dyDescent="0.25">
      <c r="A1" s="92" t="s">
        <v>208</v>
      </c>
      <c r="B1" s="1"/>
      <c r="C1" s="17"/>
      <c r="D1" s="17"/>
      <c r="E1" s="17"/>
    </row>
    <row r="2" spans="1:6" x14ac:dyDescent="0.2">
      <c r="A2" s="1"/>
      <c r="B2" s="1"/>
      <c r="C2" s="1"/>
      <c r="D2" s="1"/>
      <c r="E2" s="1"/>
    </row>
    <row r="3" spans="1:6" ht="42" customHeight="1" x14ac:dyDescent="0.2">
      <c r="A3" s="11"/>
      <c r="B3" s="3" t="s">
        <v>92</v>
      </c>
      <c r="C3" s="3" t="s">
        <v>93</v>
      </c>
      <c r="D3" s="3" t="s">
        <v>94</v>
      </c>
      <c r="E3" s="3" t="s">
        <v>95</v>
      </c>
    </row>
    <row r="4" spans="1:6" ht="15" customHeight="1" x14ac:dyDescent="0.2">
      <c r="A4" s="8" t="s">
        <v>0</v>
      </c>
      <c r="B4" s="8">
        <v>52</v>
      </c>
      <c r="C4" s="8">
        <v>136</v>
      </c>
      <c r="D4" s="8">
        <v>152</v>
      </c>
      <c r="E4" s="8">
        <v>232</v>
      </c>
    </row>
    <row r="5" spans="1:6" ht="15" customHeight="1" x14ac:dyDescent="0.2">
      <c r="A5" s="47" t="s">
        <v>23</v>
      </c>
      <c r="B5" s="48">
        <v>0</v>
      </c>
      <c r="C5" s="48">
        <v>0</v>
      </c>
      <c r="D5" s="48">
        <v>0</v>
      </c>
      <c r="E5" s="48">
        <v>1</v>
      </c>
    </row>
    <row r="6" spans="1:6" ht="15" customHeight="1" x14ac:dyDescent="0.2">
      <c r="A6" s="49" t="s">
        <v>26</v>
      </c>
      <c r="B6" s="50">
        <v>34</v>
      </c>
      <c r="C6" s="50">
        <v>92</v>
      </c>
      <c r="D6" s="50">
        <v>117</v>
      </c>
      <c r="E6" s="50">
        <v>185</v>
      </c>
    </row>
    <row r="7" spans="1:6" ht="15" customHeight="1" x14ac:dyDescent="0.2">
      <c r="A7" s="31" t="s">
        <v>27</v>
      </c>
      <c r="B7" s="48">
        <v>16</v>
      </c>
      <c r="C7" s="48">
        <v>29</v>
      </c>
      <c r="D7" s="48">
        <v>55</v>
      </c>
      <c r="E7" s="48">
        <v>70</v>
      </c>
    </row>
    <row r="8" spans="1:6" ht="15" customHeight="1" x14ac:dyDescent="0.2">
      <c r="A8" s="36" t="s">
        <v>28</v>
      </c>
      <c r="B8" s="50">
        <v>14</v>
      </c>
      <c r="C8" s="50">
        <v>27</v>
      </c>
      <c r="D8" s="50">
        <v>52</v>
      </c>
      <c r="E8" s="50">
        <v>69</v>
      </c>
    </row>
    <row r="9" spans="1:6" ht="15" customHeight="1" x14ac:dyDescent="0.2">
      <c r="A9" s="37" t="s">
        <v>96</v>
      </c>
      <c r="B9" s="48">
        <v>2</v>
      </c>
      <c r="C9" s="48">
        <v>2</v>
      </c>
      <c r="D9" s="48">
        <v>3</v>
      </c>
      <c r="E9" s="48">
        <v>1</v>
      </c>
    </row>
    <row r="10" spans="1:6" ht="15" customHeight="1" x14ac:dyDescent="0.2">
      <c r="A10" s="32" t="s">
        <v>29</v>
      </c>
      <c r="B10" s="50">
        <v>14</v>
      </c>
      <c r="C10" s="50">
        <v>44</v>
      </c>
      <c r="D10" s="50">
        <v>48</v>
      </c>
      <c r="E10" s="50">
        <v>83</v>
      </c>
    </row>
    <row r="11" spans="1:6" ht="15" customHeight="1" x14ac:dyDescent="0.2">
      <c r="A11" s="37" t="s">
        <v>30</v>
      </c>
      <c r="B11" s="48">
        <v>12</v>
      </c>
      <c r="C11" s="48">
        <v>44</v>
      </c>
      <c r="D11" s="48">
        <v>48</v>
      </c>
      <c r="E11" s="48">
        <v>83</v>
      </c>
    </row>
    <row r="12" spans="1:6" ht="15" customHeight="1" x14ac:dyDescent="0.2">
      <c r="A12" s="36" t="s">
        <v>31</v>
      </c>
      <c r="B12" s="50">
        <v>2</v>
      </c>
      <c r="C12" s="50">
        <v>0</v>
      </c>
      <c r="D12" s="50">
        <v>0</v>
      </c>
      <c r="E12" s="50">
        <v>0</v>
      </c>
      <c r="F12" s="67"/>
    </row>
    <row r="13" spans="1:6" ht="15" customHeight="1" x14ac:dyDescent="0.2">
      <c r="A13" s="31" t="s">
        <v>97</v>
      </c>
      <c r="B13" s="48">
        <v>0</v>
      </c>
      <c r="C13" s="48">
        <v>5</v>
      </c>
      <c r="D13" s="48">
        <v>3</v>
      </c>
      <c r="E13" s="48">
        <v>3</v>
      </c>
    </row>
    <row r="14" spans="1:6" ht="15" customHeight="1" x14ac:dyDescent="0.2">
      <c r="A14" s="32" t="s">
        <v>98</v>
      </c>
      <c r="B14" s="50">
        <v>4</v>
      </c>
      <c r="C14" s="50">
        <v>14</v>
      </c>
      <c r="D14" s="50">
        <v>11</v>
      </c>
      <c r="E14" s="50">
        <v>28</v>
      </c>
    </row>
    <row r="15" spans="1:6" ht="15" customHeight="1" x14ac:dyDescent="0.2">
      <c r="A15" s="31" t="s">
        <v>99</v>
      </c>
      <c r="B15" s="48">
        <v>0</v>
      </c>
      <c r="C15" s="48">
        <v>0</v>
      </c>
      <c r="D15" s="48">
        <v>0</v>
      </c>
      <c r="E15" s="48">
        <v>1</v>
      </c>
    </row>
    <row r="16" spans="1:6" ht="15" customHeight="1" x14ac:dyDescent="0.2">
      <c r="A16" s="49" t="s">
        <v>37</v>
      </c>
      <c r="B16" s="50">
        <v>18</v>
      </c>
      <c r="C16" s="50">
        <v>44</v>
      </c>
      <c r="D16" s="50">
        <v>35</v>
      </c>
      <c r="E16" s="50">
        <v>46</v>
      </c>
      <c r="F16" s="50"/>
    </row>
    <row r="17" spans="1:5" ht="15" customHeight="1" x14ac:dyDescent="0.2">
      <c r="A17" s="31" t="s">
        <v>39</v>
      </c>
      <c r="B17" s="48">
        <v>9</v>
      </c>
      <c r="C17" s="48">
        <v>30</v>
      </c>
      <c r="D17" s="48">
        <v>23</v>
      </c>
      <c r="E17" s="48">
        <v>31</v>
      </c>
    </row>
    <row r="18" spans="1:5" ht="15" customHeight="1" x14ac:dyDescent="0.2">
      <c r="A18" s="32" t="s">
        <v>6</v>
      </c>
      <c r="B18" s="50">
        <v>9</v>
      </c>
      <c r="C18" s="50">
        <v>14</v>
      </c>
      <c r="D18" s="50">
        <v>12</v>
      </c>
      <c r="E18" s="50">
        <v>15</v>
      </c>
    </row>
    <row r="19" spans="1:5" x14ac:dyDescent="0.2">
      <c r="A19" s="21" t="s">
        <v>206</v>
      </c>
      <c r="B19" s="7"/>
      <c r="C19" s="22"/>
      <c r="D19" s="22"/>
      <c r="E19" s="22"/>
    </row>
    <row r="20" spans="1:5" x14ac:dyDescent="0.2">
      <c r="A20" s="7" t="s">
        <v>209</v>
      </c>
      <c r="B20" s="7"/>
      <c r="C20" s="22"/>
      <c r="D20" s="22"/>
      <c r="E20" s="2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27"/>
  <sheetViews>
    <sheetView zoomScaleNormal="100" workbookViewId="0"/>
  </sheetViews>
  <sheetFormatPr baseColWidth="10" defaultRowHeight="12.75" x14ac:dyDescent="0.2"/>
  <cols>
    <col min="1" max="1" width="34.28515625" customWidth="1"/>
    <col min="2" max="5" width="14.28515625" customWidth="1"/>
  </cols>
  <sheetData>
    <row r="1" spans="1:5" ht="15.75" customHeight="1" x14ac:dyDescent="0.25">
      <c r="A1" s="92" t="s">
        <v>210</v>
      </c>
    </row>
    <row r="2" spans="1:5" x14ac:dyDescent="0.2">
      <c r="A2" s="1"/>
    </row>
    <row r="3" spans="1:5" ht="42" customHeight="1" x14ac:dyDescent="0.2">
      <c r="A3" s="11"/>
      <c r="B3" s="3" t="s">
        <v>92</v>
      </c>
      <c r="C3" s="3" t="s">
        <v>93</v>
      </c>
      <c r="D3" s="3" t="s">
        <v>94</v>
      </c>
      <c r="E3" s="3" t="s">
        <v>95</v>
      </c>
    </row>
    <row r="4" spans="1:5" ht="15" customHeight="1" x14ac:dyDescent="0.2">
      <c r="A4" s="8" t="s">
        <v>0</v>
      </c>
      <c r="B4" s="8">
        <v>14</v>
      </c>
      <c r="C4" s="8">
        <v>27</v>
      </c>
      <c r="D4" s="8">
        <v>52</v>
      </c>
      <c r="E4" s="8">
        <v>69</v>
      </c>
    </row>
    <row r="5" spans="1:5" ht="15" customHeight="1" x14ac:dyDescent="0.2">
      <c r="A5" s="30" t="s">
        <v>100</v>
      </c>
      <c r="B5" s="5">
        <v>0</v>
      </c>
      <c r="C5" s="5">
        <v>1</v>
      </c>
      <c r="D5" s="5">
        <v>0</v>
      </c>
      <c r="E5" s="5">
        <v>0</v>
      </c>
    </row>
    <row r="6" spans="1:5" ht="15" customHeight="1" x14ac:dyDescent="0.2">
      <c r="A6" s="29" t="s">
        <v>42</v>
      </c>
      <c r="B6" s="1">
        <v>0</v>
      </c>
      <c r="C6" s="1">
        <v>0</v>
      </c>
      <c r="D6" s="1">
        <v>2</v>
      </c>
      <c r="E6" s="1">
        <v>0</v>
      </c>
    </row>
    <row r="7" spans="1:5" ht="15" customHeight="1" x14ac:dyDescent="0.2">
      <c r="A7" s="30" t="s">
        <v>44</v>
      </c>
      <c r="B7" s="5">
        <v>2</v>
      </c>
      <c r="C7" s="5">
        <v>4</v>
      </c>
      <c r="D7" s="5">
        <v>4</v>
      </c>
      <c r="E7" s="5">
        <v>4</v>
      </c>
    </row>
    <row r="8" spans="1:5" ht="15" customHeight="1" x14ac:dyDescent="0.2">
      <c r="A8" s="29" t="s">
        <v>46</v>
      </c>
      <c r="B8" s="1">
        <v>0</v>
      </c>
      <c r="C8" s="1">
        <v>1</v>
      </c>
      <c r="D8" s="1">
        <v>1</v>
      </c>
      <c r="E8" s="1">
        <v>3</v>
      </c>
    </row>
    <row r="9" spans="1:5" ht="15" customHeight="1" x14ac:dyDescent="0.2">
      <c r="A9" s="30" t="s">
        <v>101</v>
      </c>
      <c r="B9" s="5">
        <v>0</v>
      </c>
      <c r="C9" s="5">
        <v>0</v>
      </c>
      <c r="D9" s="5">
        <v>8</v>
      </c>
      <c r="E9" s="5">
        <v>4</v>
      </c>
    </row>
    <row r="10" spans="1:5" ht="15" customHeight="1" x14ac:dyDescent="0.2">
      <c r="A10" s="29" t="s">
        <v>50</v>
      </c>
      <c r="B10" s="1">
        <v>2</v>
      </c>
      <c r="C10" s="1">
        <v>4</v>
      </c>
      <c r="D10" s="1">
        <v>8</v>
      </c>
      <c r="E10" s="1">
        <v>7</v>
      </c>
    </row>
    <row r="11" spans="1:5" ht="15" customHeight="1" x14ac:dyDescent="0.2">
      <c r="A11" s="30" t="s">
        <v>102</v>
      </c>
      <c r="B11" s="5">
        <v>2</v>
      </c>
      <c r="C11" s="5">
        <v>2</v>
      </c>
      <c r="D11" s="5">
        <v>4</v>
      </c>
      <c r="E11" s="5">
        <v>5</v>
      </c>
    </row>
    <row r="12" spans="1:5" ht="15" customHeight="1" x14ac:dyDescent="0.2">
      <c r="A12" s="29" t="s">
        <v>103</v>
      </c>
      <c r="B12" s="1">
        <v>0</v>
      </c>
      <c r="C12" s="1">
        <v>0</v>
      </c>
      <c r="D12" s="1">
        <v>1</v>
      </c>
      <c r="E12" s="1">
        <v>1</v>
      </c>
    </row>
    <row r="13" spans="1:5" ht="15" customHeight="1" x14ac:dyDescent="0.2">
      <c r="A13" s="30" t="s">
        <v>104</v>
      </c>
      <c r="B13" s="5">
        <v>0</v>
      </c>
      <c r="C13" s="5">
        <v>2</v>
      </c>
      <c r="D13" s="5">
        <v>5</v>
      </c>
      <c r="E13" s="5">
        <v>3</v>
      </c>
    </row>
    <row r="14" spans="1:5" ht="15" customHeight="1" x14ac:dyDescent="0.2">
      <c r="A14" s="29" t="s">
        <v>58</v>
      </c>
      <c r="B14" s="1">
        <v>3</v>
      </c>
      <c r="C14" s="1">
        <v>3</v>
      </c>
      <c r="D14" s="1">
        <v>1</v>
      </c>
      <c r="E14" s="1">
        <v>9</v>
      </c>
    </row>
    <row r="15" spans="1:5" ht="15" customHeight="1" x14ac:dyDescent="0.2">
      <c r="A15" s="30" t="s">
        <v>59</v>
      </c>
      <c r="B15" s="5">
        <v>0</v>
      </c>
      <c r="C15" s="5">
        <v>0</v>
      </c>
      <c r="D15" s="5">
        <v>0</v>
      </c>
      <c r="E15" s="5">
        <v>1</v>
      </c>
    </row>
    <row r="16" spans="1:5" ht="15" customHeight="1" x14ac:dyDescent="0.2">
      <c r="A16" s="29" t="s">
        <v>63</v>
      </c>
      <c r="B16" s="1">
        <v>0</v>
      </c>
      <c r="C16" s="1">
        <v>0</v>
      </c>
      <c r="D16" s="1">
        <v>2</v>
      </c>
      <c r="E16" s="1">
        <v>1</v>
      </c>
    </row>
    <row r="17" spans="1:5" ht="15" customHeight="1" x14ac:dyDescent="0.2">
      <c r="A17" s="30" t="s">
        <v>65</v>
      </c>
      <c r="B17" s="5">
        <v>0</v>
      </c>
      <c r="C17" s="5">
        <v>0</v>
      </c>
      <c r="D17" s="5">
        <v>0</v>
      </c>
      <c r="E17" s="5">
        <v>1</v>
      </c>
    </row>
    <row r="18" spans="1:5" ht="15" customHeight="1" x14ac:dyDescent="0.2">
      <c r="A18" s="29" t="s">
        <v>73</v>
      </c>
      <c r="B18" s="1">
        <v>0</v>
      </c>
      <c r="C18" s="1">
        <v>1</v>
      </c>
      <c r="D18" s="1">
        <v>0</v>
      </c>
      <c r="E18" s="1">
        <v>4</v>
      </c>
    </row>
    <row r="19" spans="1:5" ht="15" customHeight="1" x14ac:dyDescent="0.2">
      <c r="A19" s="30" t="s">
        <v>74</v>
      </c>
      <c r="B19" s="5">
        <v>2</v>
      </c>
      <c r="C19" s="5">
        <v>2</v>
      </c>
      <c r="D19" s="5">
        <v>4</v>
      </c>
      <c r="E19" s="5">
        <v>8</v>
      </c>
    </row>
    <row r="20" spans="1:5" ht="15" customHeight="1" x14ac:dyDescent="0.2">
      <c r="A20" s="29" t="s">
        <v>77</v>
      </c>
      <c r="B20" s="1">
        <v>1</v>
      </c>
      <c r="C20" s="1">
        <v>3</v>
      </c>
      <c r="D20" s="1">
        <v>6</v>
      </c>
      <c r="E20" s="1">
        <v>5</v>
      </c>
    </row>
    <row r="21" spans="1:5" ht="15" customHeight="1" x14ac:dyDescent="0.2">
      <c r="A21" s="30" t="s">
        <v>90</v>
      </c>
      <c r="B21" s="5">
        <v>0</v>
      </c>
      <c r="C21" s="5">
        <v>2</v>
      </c>
      <c r="D21" s="5">
        <v>1</v>
      </c>
      <c r="E21" s="5">
        <v>1</v>
      </c>
    </row>
    <row r="22" spans="1:5" ht="15" customHeight="1" x14ac:dyDescent="0.2">
      <c r="A22" s="29" t="s">
        <v>105</v>
      </c>
      <c r="B22" s="1">
        <v>1</v>
      </c>
      <c r="C22" s="1">
        <v>0</v>
      </c>
      <c r="D22" s="1">
        <v>0</v>
      </c>
      <c r="E22" s="1">
        <v>0</v>
      </c>
    </row>
    <row r="23" spans="1:5" ht="15" customHeight="1" x14ac:dyDescent="0.2">
      <c r="A23" s="30" t="s">
        <v>33</v>
      </c>
      <c r="B23" s="5">
        <v>0</v>
      </c>
      <c r="C23" s="5">
        <v>1</v>
      </c>
      <c r="D23" s="5">
        <v>2</v>
      </c>
      <c r="E23" s="5">
        <v>6</v>
      </c>
    </row>
    <row r="24" spans="1:5" ht="15" customHeight="1" x14ac:dyDescent="0.2">
      <c r="A24" s="29" t="s">
        <v>91</v>
      </c>
      <c r="B24" s="1">
        <v>0</v>
      </c>
      <c r="C24" s="1">
        <v>0</v>
      </c>
      <c r="D24" s="1">
        <v>0</v>
      </c>
      <c r="E24" s="1">
        <v>3</v>
      </c>
    </row>
    <row r="25" spans="1:5" ht="15" customHeight="1" x14ac:dyDescent="0.2">
      <c r="A25" s="30" t="s">
        <v>84</v>
      </c>
      <c r="B25" s="5">
        <v>1</v>
      </c>
      <c r="C25" s="5">
        <v>1</v>
      </c>
      <c r="D25" s="5">
        <v>3</v>
      </c>
      <c r="E25" s="5">
        <v>3</v>
      </c>
    </row>
    <row r="26" spans="1:5" x14ac:dyDescent="0.2">
      <c r="A26" s="21" t="s">
        <v>206</v>
      </c>
      <c r="B26" s="22"/>
      <c r="C26" s="22"/>
      <c r="D26" s="22"/>
      <c r="E26" s="22"/>
    </row>
    <row r="27" spans="1:5" x14ac:dyDescent="0.2">
      <c r="A27" s="7" t="s">
        <v>209</v>
      </c>
      <c r="B27" s="22"/>
      <c r="C27" s="22"/>
      <c r="D27" s="22"/>
      <c r="E27" s="2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40"/>
  <sheetViews>
    <sheetView zoomScaleNormal="100" workbookViewId="0"/>
  </sheetViews>
  <sheetFormatPr baseColWidth="10" defaultRowHeight="12.75" x14ac:dyDescent="0.2"/>
  <cols>
    <col min="1" max="1" width="18.5703125" customWidth="1"/>
    <col min="2" max="14" width="11.42578125" customWidth="1"/>
  </cols>
  <sheetData>
    <row r="1" spans="1:14" ht="15.75" customHeight="1" x14ac:dyDescent="0.25">
      <c r="A1" s="93" t="s">
        <v>211</v>
      </c>
      <c r="B1" s="39"/>
      <c r="C1" s="39"/>
      <c r="D1" s="39"/>
      <c r="E1" s="39"/>
      <c r="F1" s="40"/>
      <c r="G1" s="40"/>
      <c r="H1" s="40"/>
      <c r="I1" s="40"/>
      <c r="J1" s="40"/>
      <c r="K1" s="40"/>
      <c r="L1" s="40"/>
      <c r="M1" s="40"/>
      <c r="N1" s="39"/>
    </row>
    <row r="2" spans="1:14" x14ac:dyDescent="0.2">
      <c r="A2" s="39"/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  <c r="N2" s="39"/>
    </row>
    <row r="3" spans="1:14" ht="18.75" customHeight="1" x14ac:dyDescent="0.2">
      <c r="A3" s="41"/>
      <c r="B3" s="57"/>
      <c r="C3" s="77" t="s">
        <v>106</v>
      </c>
      <c r="D3" s="78"/>
      <c r="E3" s="78"/>
      <c r="F3" s="79" t="s">
        <v>129</v>
      </c>
      <c r="G3" s="79"/>
      <c r="H3" s="79"/>
      <c r="I3" s="80" t="s">
        <v>130</v>
      </c>
      <c r="J3" s="80" t="s">
        <v>107</v>
      </c>
      <c r="K3" s="81" t="s">
        <v>108</v>
      </c>
      <c r="L3" s="77" t="s">
        <v>25</v>
      </c>
      <c r="M3" s="78"/>
      <c r="N3" s="78"/>
    </row>
    <row r="4" spans="1:14" ht="30" customHeight="1" x14ac:dyDescent="0.2">
      <c r="A4" s="42"/>
      <c r="B4" s="64" t="s">
        <v>109</v>
      </c>
      <c r="C4" s="65" t="s">
        <v>110</v>
      </c>
      <c r="D4" s="63" t="s">
        <v>78</v>
      </c>
      <c r="E4" s="58" t="s">
        <v>162</v>
      </c>
      <c r="F4" s="63" t="s">
        <v>30</v>
      </c>
      <c r="G4" s="58" t="s">
        <v>31</v>
      </c>
      <c r="H4" s="58" t="s">
        <v>163</v>
      </c>
      <c r="I4" s="78"/>
      <c r="J4" s="78"/>
      <c r="K4" s="82"/>
      <c r="L4" s="63" t="s">
        <v>111</v>
      </c>
      <c r="M4" s="63" t="s">
        <v>39</v>
      </c>
      <c r="N4" s="63" t="s">
        <v>112</v>
      </c>
    </row>
    <row r="5" spans="1:14" ht="15" customHeight="1" x14ac:dyDescent="0.2">
      <c r="A5" s="43" t="s">
        <v>0</v>
      </c>
      <c r="B5" s="71">
        <f>SUM(B6:B38)</f>
        <v>1946</v>
      </c>
      <c r="C5" s="71">
        <f t="shared" ref="C5:N5" si="0">SUM(C6:C38)</f>
        <v>530</v>
      </c>
      <c r="D5" s="71">
        <f t="shared" si="0"/>
        <v>118</v>
      </c>
      <c r="E5" s="71">
        <f t="shared" si="0"/>
        <v>3</v>
      </c>
      <c r="F5" s="71">
        <f t="shared" si="0"/>
        <v>585</v>
      </c>
      <c r="G5" s="71">
        <f t="shared" si="0"/>
        <v>49</v>
      </c>
      <c r="H5" s="71">
        <f t="shared" si="0"/>
        <v>2</v>
      </c>
      <c r="I5" s="71">
        <f t="shared" si="0"/>
        <v>4</v>
      </c>
      <c r="J5" s="71">
        <f t="shared" si="0"/>
        <v>120</v>
      </c>
      <c r="K5" s="71">
        <f t="shared" si="0"/>
        <v>154</v>
      </c>
      <c r="L5" s="71">
        <f t="shared" si="0"/>
        <v>33</v>
      </c>
      <c r="M5" s="71">
        <f t="shared" si="0"/>
        <v>249</v>
      </c>
      <c r="N5" s="71">
        <f t="shared" si="0"/>
        <v>99</v>
      </c>
    </row>
    <row r="6" spans="1:14" ht="15" customHeight="1" x14ac:dyDescent="0.2">
      <c r="A6" s="44" t="s">
        <v>131</v>
      </c>
      <c r="B6" s="72">
        <v>58</v>
      </c>
      <c r="C6" s="69">
        <v>14</v>
      </c>
      <c r="D6" s="69">
        <v>4</v>
      </c>
      <c r="E6" s="69">
        <v>0</v>
      </c>
      <c r="F6" s="69">
        <v>18</v>
      </c>
      <c r="G6" s="69">
        <v>1</v>
      </c>
      <c r="H6" s="69">
        <v>0</v>
      </c>
      <c r="I6" s="69">
        <v>0</v>
      </c>
      <c r="J6" s="69">
        <v>3</v>
      </c>
      <c r="K6" s="69">
        <v>7</v>
      </c>
      <c r="L6" s="69">
        <v>1</v>
      </c>
      <c r="M6" s="69">
        <v>8</v>
      </c>
      <c r="N6" s="69">
        <v>2</v>
      </c>
    </row>
    <row r="7" spans="1:14" ht="15" customHeight="1" x14ac:dyDescent="0.2">
      <c r="A7" s="45" t="s">
        <v>132</v>
      </c>
      <c r="B7" s="73">
        <v>45</v>
      </c>
      <c r="C7" s="74">
        <v>10</v>
      </c>
      <c r="D7" s="74">
        <v>2</v>
      </c>
      <c r="E7" s="74">
        <v>0</v>
      </c>
      <c r="F7" s="74">
        <v>13</v>
      </c>
      <c r="G7" s="74">
        <v>1</v>
      </c>
      <c r="H7" s="74">
        <v>0</v>
      </c>
      <c r="I7" s="74">
        <v>0</v>
      </c>
      <c r="J7" s="74">
        <v>3</v>
      </c>
      <c r="K7" s="74">
        <v>7</v>
      </c>
      <c r="L7" s="74">
        <v>1</v>
      </c>
      <c r="M7" s="74">
        <v>6</v>
      </c>
      <c r="N7" s="74">
        <v>2</v>
      </c>
    </row>
    <row r="8" spans="1:14" ht="15" customHeight="1" x14ac:dyDescent="0.2">
      <c r="A8" s="44" t="s">
        <v>133</v>
      </c>
      <c r="B8" s="72">
        <v>62</v>
      </c>
      <c r="C8" s="69">
        <v>14</v>
      </c>
      <c r="D8" s="69">
        <v>3</v>
      </c>
      <c r="E8" s="69">
        <v>0</v>
      </c>
      <c r="F8" s="69">
        <v>17</v>
      </c>
      <c r="G8" s="69">
        <v>2</v>
      </c>
      <c r="H8" s="69">
        <v>0</v>
      </c>
      <c r="I8" s="69">
        <v>0</v>
      </c>
      <c r="J8" s="69">
        <v>3</v>
      </c>
      <c r="K8" s="69">
        <v>11</v>
      </c>
      <c r="L8" s="69">
        <v>1</v>
      </c>
      <c r="M8" s="69">
        <v>8</v>
      </c>
      <c r="N8" s="69">
        <v>3</v>
      </c>
    </row>
    <row r="9" spans="1:14" ht="15" customHeight="1" x14ac:dyDescent="0.2">
      <c r="A9" s="45" t="s">
        <v>134</v>
      </c>
      <c r="B9" s="73">
        <v>118</v>
      </c>
      <c r="C9" s="74">
        <v>47</v>
      </c>
      <c r="D9" s="74">
        <v>5</v>
      </c>
      <c r="E9" s="74">
        <v>0</v>
      </c>
      <c r="F9" s="75">
        <v>31</v>
      </c>
      <c r="G9" s="75">
        <v>2</v>
      </c>
      <c r="H9" s="75">
        <v>0</v>
      </c>
      <c r="I9" s="75">
        <v>1</v>
      </c>
      <c r="J9" s="75">
        <v>6</v>
      </c>
      <c r="K9" s="75">
        <v>4</v>
      </c>
      <c r="L9" s="75">
        <v>2</v>
      </c>
      <c r="M9" s="75">
        <v>11</v>
      </c>
      <c r="N9" s="75">
        <v>9</v>
      </c>
    </row>
    <row r="10" spans="1:14" ht="15" customHeight="1" x14ac:dyDescent="0.2">
      <c r="A10" s="44" t="s">
        <v>135</v>
      </c>
      <c r="B10" s="72">
        <v>53</v>
      </c>
      <c r="C10" s="69">
        <v>12</v>
      </c>
      <c r="D10" s="69">
        <v>4</v>
      </c>
      <c r="E10" s="69">
        <v>0</v>
      </c>
      <c r="F10" s="70">
        <v>14</v>
      </c>
      <c r="G10" s="70">
        <v>1</v>
      </c>
      <c r="H10" s="70">
        <v>0</v>
      </c>
      <c r="I10" s="70">
        <v>0</v>
      </c>
      <c r="J10" s="70">
        <v>3</v>
      </c>
      <c r="K10" s="70">
        <v>10</v>
      </c>
      <c r="L10" s="70">
        <v>1</v>
      </c>
      <c r="M10" s="70">
        <v>6</v>
      </c>
      <c r="N10" s="70">
        <v>2</v>
      </c>
    </row>
    <row r="11" spans="1:14" ht="15" customHeight="1" x14ac:dyDescent="0.2">
      <c r="A11" s="45" t="s">
        <v>136</v>
      </c>
      <c r="B11" s="73">
        <v>59</v>
      </c>
      <c r="C11" s="74">
        <v>16</v>
      </c>
      <c r="D11" s="74">
        <v>5</v>
      </c>
      <c r="E11" s="74">
        <v>0</v>
      </c>
      <c r="F11" s="75">
        <v>20</v>
      </c>
      <c r="G11" s="75">
        <v>2</v>
      </c>
      <c r="H11" s="75">
        <v>0</v>
      </c>
      <c r="I11" s="75">
        <v>0</v>
      </c>
      <c r="J11" s="75">
        <v>4</v>
      </c>
      <c r="K11" s="75">
        <v>0</v>
      </c>
      <c r="L11" s="75">
        <v>1</v>
      </c>
      <c r="M11" s="75">
        <v>9</v>
      </c>
      <c r="N11" s="75">
        <v>2</v>
      </c>
    </row>
    <row r="12" spans="1:14" ht="15" customHeight="1" x14ac:dyDescent="0.2">
      <c r="A12" s="44" t="s">
        <v>137</v>
      </c>
      <c r="B12" s="72">
        <v>44</v>
      </c>
      <c r="C12" s="69">
        <v>12</v>
      </c>
      <c r="D12" s="69">
        <v>3</v>
      </c>
      <c r="E12" s="69">
        <v>0</v>
      </c>
      <c r="F12" s="70">
        <v>15</v>
      </c>
      <c r="G12" s="70">
        <v>1</v>
      </c>
      <c r="H12" s="70">
        <v>0</v>
      </c>
      <c r="I12" s="70">
        <v>0</v>
      </c>
      <c r="J12" s="70">
        <v>3</v>
      </c>
      <c r="K12" s="70">
        <v>0</v>
      </c>
      <c r="L12" s="70">
        <v>1</v>
      </c>
      <c r="M12" s="70">
        <v>7</v>
      </c>
      <c r="N12" s="70">
        <v>2</v>
      </c>
    </row>
    <row r="13" spans="1:14" ht="15" customHeight="1" x14ac:dyDescent="0.2">
      <c r="A13" s="45" t="s">
        <v>138</v>
      </c>
      <c r="B13" s="73">
        <v>64</v>
      </c>
      <c r="C13" s="74">
        <v>15</v>
      </c>
      <c r="D13" s="74">
        <v>4</v>
      </c>
      <c r="E13" s="74">
        <v>0</v>
      </c>
      <c r="F13" s="75">
        <v>20</v>
      </c>
      <c r="G13" s="75">
        <v>2</v>
      </c>
      <c r="H13" s="75">
        <v>0</v>
      </c>
      <c r="I13" s="75">
        <v>0</v>
      </c>
      <c r="J13" s="75">
        <v>4</v>
      </c>
      <c r="K13" s="75">
        <v>6</v>
      </c>
      <c r="L13" s="75">
        <v>1</v>
      </c>
      <c r="M13" s="75">
        <v>9</v>
      </c>
      <c r="N13" s="75">
        <v>3</v>
      </c>
    </row>
    <row r="14" spans="1:14" ht="15" customHeight="1" x14ac:dyDescent="0.2">
      <c r="A14" s="44" t="s">
        <v>139</v>
      </c>
      <c r="B14" s="72">
        <v>39</v>
      </c>
      <c r="C14" s="69">
        <v>9</v>
      </c>
      <c r="D14" s="69">
        <v>2</v>
      </c>
      <c r="E14" s="69">
        <v>1</v>
      </c>
      <c r="F14" s="70">
        <v>8</v>
      </c>
      <c r="G14" s="70">
        <v>2</v>
      </c>
      <c r="H14" s="70">
        <v>1</v>
      </c>
      <c r="I14" s="70">
        <v>0</v>
      </c>
      <c r="J14" s="70">
        <v>3</v>
      </c>
      <c r="K14" s="70">
        <v>4</v>
      </c>
      <c r="L14" s="70">
        <v>1</v>
      </c>
      <c r="M14" s="70">
        <v>4</v>
      </c>
      <c r="N14" s="70">
        <v>4</v>
      </c>
    </row>
    <row r="15" spans="1:14" ht="15" customHeight="1" x14ac:dyDescent="0.2">
      <c r="A15" s="45" t="s">
        <v>7</v>
      </c>
      <c r="B15" s="73">
        <v>46</v>
      </c>
      <c r="C15" s="74">
        <v>10</v>
      </c>
      <c r="D15" s="74">
        <v>2</v>
      </c>
      <c r="E15" s="74">
        <v>0</v>
      </c>
      <c r="F15" s="75">
        <v>13</v>
      </c>
      <c r="G15" s="75">
        <v>2</v>
      </c>
      <c r="H15" s="75">
        <v>0</v>
      </c>
      <c r="I15" s="75">
        <v>0</v>
      </c>
      <c r="J15" s="75">
        <v>3</v>
      </c>
      <c r="K15" s="75">
        <v>8</v>
      </c>
      <c r="L15" s="75">
        <v>0</v>
      </c>
      <c r="M15" s="75">
        <v>6</v>
      </c>
      <c r="N15" s="75">
        <v>2</v>
      </c>
    </row>
    <row r="16" spans="1:14" ht="15" customHeight="1" x14ac:dyDescent="0.2">
      <c r="A16" s="44" t="s">
        <v>140</v>
      </c>
      <c r="B16" s="72">
        <v>54</v>
      </c>
      <c r="C16" s="69">
        <v>17</v>
      </c>
      <c r="D16" s="69">
        <v>3</v>
      </c>
      <c r="E16" s="69">
        <v>0</v>
      </c>
      <c r="F16" s="70">
        <v>21</v>
      </c>
      <c r="G16" s="70">
        <v>0</v>
      </c>
      <c r="H16" s="70">
        <v>0</v>
      </c>
      <c r="I16" s="70">
        <v>0</v>
      </c>
      <c r="J16" s="70">
        <v>2</v>
      </c>
      <c r="K16" s="70">
        <v>0</v>
      </c>
      <c r="L16" s="70">
        <v>1</v>
      </c>
      <c r="M16" s="70">
        <v>5</v>
      </c>
      <c r="N16" s="70">
        <v>5</v>
      </c>
    </row>
    <row r="17" spans="1:14" ht="15" customHeight="1" x14ac:dyDescent="0.2">
      <c r="A17" s="45" t="s">
        <v>141</v>
      </c>
      <c r="B17" s="73">
        <v>70</v>
      </c>
      <c r="C17" s="73">
        <v>17</v>
      </c>
      <c r="D17" s="73">
        <v>6</v>
      </c>
      <c r="E17" s="73">
        <v>0</v>
      </c>
      <c r="F17" s="73">
        <v>22</v>
      </c>
      <c r="G17" s="73">
        <v>2</v>
      </c>
      <c r="H17" s="73">
        <v>0</v>
      </c>
      <c r="I17" s="75">
        <v>0</v>
      </c>
      <c r="J17" s="75">
        <v>3</v>
      </c>
      <c r="K17" s="73">
        <v>6</v>
      </c>
      <c r="L17" s="75">
        <v>1</v>
      </c>
      <c r="M17" s="75">
        <v>10</v>
      </c>
      <c r="N17" s="75">
        <v>3</v>
      </c>
    </row>
    <row r="18" spans="1:14" ht="15" customHeight="1" x14ac:dyDescent="0.2">
      <c r="A18" s="44" t="s">
        <v>142</v>
      </c>
      <c r="B18" s="72">
        <v>60</v>
      </c>
      <c r="C18" s="72">
        <v>14</v>
      </c>
      <c r="D18" s="72">
        <v>3</v>
      </c>
      <c r="E18" s="72">
        <v>0</v>
      </c>
      <c r="F18" s="72">
        <v>17</v>
      </c>
      <c r="G18" s="72">
        <v>2</v>
      </c>
      <c r="H18" s="72">
        <v>0</v>
      </c>
      <c r="I18" s="72">
        <v>0</v>
      </c>
      <c r="J18" s="72">
        <v>2</v>
      </c>
      <c r="K18" s="72">
        <v>12</v>
      </c>
      <c r="L18" s="72">
        <v>0</v>
      </c>
      <c r="M18" s="72">
        <v>8</v>
      </c>
      <c r="N18" s="72">
        <v>2</v>
      </c>
    </row>
    <row r="19" spans="1:14" ht="15" customHeight="1" x14ac:dyDescent="0.2">
      <c r="A19" s="45" t="s">
        <v>143</v>
      </c>
      <c r="B19" s="73">
        <v>96</v>
      </c>
      <c r="C19" s="75">
        <v>36</v>
      </c>
      <c r="D19" s="75">
        <v>5</v>
      </c>
      <c r="E19" s="75">
        <v>0</v>
      </c>
      <c r="F19" s="75">
        <v>26</v>
      </c>
      <c r="G19" s="75">
        <v>2</v>
      </c>
      <c r="H19" s="75">
        <v>0</v>
      </c>
      <c r="I19" s="75">
        <v>0</v>
      </c>
      <c r="J19" s="75">
        <v>1</v>
      </c>
      <c r="K19" s="75">
        <v>9</v>
      </c>
      <c r="L19" s="75">
        <v>1</v>
      </c>
      <c r="M19" s="75">
        <v>8</v>
      </c>
      <c r="N19" s="75">
        <v>8</v>
      </c>
    </row>
    <row r="20" spans="1:14" ht="15" customHeight="1" x14ac:dyDescent="0.2">
      <c r="A20" s="44" t="s">
        <v>144</v>
      </c>
      <c r="B20" s="72">
        <v>40</v>
      </c>
      <c r="C20" s="69">
        <v>12</v>
      </c>
      <c r="D20" s="69">
        <v>2</v>
      </c>
      <c r="E20" s="69">
        <v>0</v>
      </c>
      <c r="F20" s="69">
        <v>13</v>
      </c>
      <c r="G20" s="69">
        <v>0</v>
      </c>
      <c r="H20" s="69">
        <v>0</v>
      </c>
      <c r="I20" s="69">
        <v>0</v>
      </c>
      <c r="J20" s="69">
        <v>3</v>
      </c>
      <c r="K20" s="69">
        <v>0</v>
      </c>
      <c r="L20" s="69">
        <v>1</v>
      </c>
      <c r="M20" s="69">
        <v>7</v>
      </c>
      <c r="N20" s="69">
        <v>2</v>
      </c>
    </row>
    <row r="21" spans="1:14" ht="15" customHeight="1" x14ac:dyDescent="0.2">
      <c r="A21" s="45" t="s">
        <v>145</v>
      </c>
      <c r="B21" s="73">
        <v>61</v>
      </c>
      <c r="C21" s="74">
        <v>15</v>
      </c>
      <c r="D21" s="74">
        <v>5</v>
      </c>
      <c r="E21" s="74">
        <v>0</v>
      </c>
      <c r="F21" s="74">
        <v>21</v>
      </c>
      <c r="G21" s="74">
        <v>3</v>
      </c>
      <c r="H21" s="74">
        <v>0</v>
      </c>
      <c r="I21" s="74">
        <v>0</v>
      </c>
      <c r="J21" s="74">
        <v>3</v>
      </c>
      <c r="K21" s="74">
        <v>0</v>
      </c>
      <c r="L21" s="75">
        <v>2</v>
      </c>
      <c r="M21" s="74">
        <v>9</v>
      </c>
      <c r="N21" s="74">
        <v>3</v>
      </c>
    </row>
    <row r="22" spans="1:14" ht="15" customHeight="1" x14ac:dyDescent="0.2">
      <c r="A22" s="44" t="s">
        <v>146</v>
      </c>
      <c r="B22" s="72">
        <v>76</v>
      </c>
      <c r="C22" s="69">
        <v>18</v>
      </c>
      <c r="D22" s="69">
        <v>5</v>
      </c>
      <c r="E22" s="69">
        <v>0</v>
      </c>
      <c r="F22" s="69">
        <v>26</v>
      </c>
      <c r="G22" s="69">
        <v>2</v>
      </c>
      <c r="H22" s="69">
        <v>0</v>
      </c>
      <c r="I22" s="70">
        <v>0</v>
      </c>
      <c r="J22" s="70">
        <v>6</v>
      </c>
      <c r="K22" s="69">
        <v>9</v>
      </c>
      <c r="L22" s="70">
        <v>1</v>
      </c>
      <c r="M22" s="70">
        <v>6</v>
      </c>
      <c r="N22" s="70">
        <v>3</v>
      </c>
    </row>
    <row r="23" spans="1:14" ht="15" customHeight="1" x14ac:dyDescent="0.2">
      <c r="A23" s="45" t="s">
        <v>147</v>
      </c>
      <c r="B23" s="73">
        <v>56</v>
      </c>
      <c r="C23" s="74">
        <v>14</v>
      </c>
      <c r="D23" s="74">
        <v>3</v>
      </c>
      <c r="E23" s="74">
        <v>1</v>
      </c>
      <c r="F23" s="74">
        <v>16</v>
      </c>
      <c r="G23" s="74">
        <v>2</v>
      </c>
      <c r="H23" s="74">
        <v>0</v>
      </c>
      <c r="I23" s="74">
        <v>0</v>
      </c>
      <c r="J23" s="74">
        <v>3</v>
      </c>
      <c r="K23" s="74">
        <v>8</v>
      </c>
      <c r="L23" s="74">
        <v>1</v>
      </c>
      <c r="M23" s="74">
        <v>5</v>
      </c>
      <c r="N23" s="74">
        <v>3</v>
      </c>
    </row>
    <row r="24" spans="1:14" ht="15" customHeight="1" x14ac:dyDescent="0.2">
      <c r="A24" s="44" t="s">
        <v>148</v>
      </c>
      <c r="B24" s="72">
        <v>42</v>
      </c>
      <c r="C24" s="69">
        <v>13</v>
      </c>
      <c r="D24" s="69">
        <v>3</v>
      </c>
      <c r="E24" s="69">
        <v>0</v>
      </c>
      <c r="F24" s="69">
        <v>15</v>
      </c>
      <c r="G24" s="69">
        <v>0</v>
      </c>
      <c r="H24" s="69">
        <v>0</v>
      </c>
      <c r="I24" s="69">
        <v>0</v>
      </c>
      <c r="J24" s="69">
        <v>2</v>
      </c>
      <c r="K24" s="69">
        <v>0</v>
      </c>
      <c r="L24" s="69">
        <v>1</v>
      </c>
      <c r="M24" s="69">
        <v>6</v>
      </c>
      <c r="N24" s="69">
        <v>2</v>
      </c>
    </row>
    <row r="25" spans="1:14" ht="15" customHeight="1" x14ac:dyDescent="0.2">
      <c r="A25" s="53" t="s">
        <v>149</v>
      </c>
      <c r="B25" s="73">
        <v>70</v>
      </c>
      <c r="C25" s="74">
        <v>17</v>
      </c>
      <c r="D25" s="74">
        <v>5</v>
      </c>
      <c r="E25" s="74">
        <v>0</v>
      </c>
      <c r="F25" s="74">
        <v>21</v>
      </c>
      <c r="G25" s="74">
        <v>4</v>
      </c>
      <c r="H25" s="74">
        <v>0</v>
      </c>
      <c r="I25" s="74">
        <v>0</v>
      </c>
      <c r="J25" s="74">
        <v>5</v>
      </c>
      <c r="K25" s="74">
        <v>5</v>
      </c>
      <c r="L25" s="74">
        <v>1</v>
      </c>
      <c r="M25" s="74">
        <v>10</v>
      </c>
      <c r="N25" s="74">
        <v>2</v>
      </c>
    </row>
    <row r="26" spans="1:14" ht="15" customHeight="1" x14ac:dyDescent="0.2">
      <c r="A26" s="44" t="s">
        <v>165</v>
      </c>
      <c r="B26" s="72">
        <v>43</v>
      </c>
      <c r="C26" s="69">
        <v>13</v>
      </c>
      <c r="D26" s="69">
        <v>2</v>
      </c>
      <c r="E26" s="69">
        <v>0</v>
      </c>
      <c r="F26" s="69">
        <v>14</v>
      </c>
      <c r="G26" s="69">
        <v>0</v>
      </c>
      <c r="H26" s="69">
        <v>0</v>
      </c>
      <c r="I26" s="69">
        <v>0</v>
      </c>
      <c r="J26" s="69">
        <v>4</v>
      </c>
      <c r="K26" s="69">
        <v>0</v>
      </c>
      <c r="L26" s="69">
        <v>1</v>
      </c>
      <c r="M26" s="69">
        <v>7</v>
      </c>
      <c r="N26" s="69">
        <v>2</v>
      </c>
    </row>
    <row r="27" spans="1:14" ht="15" customHeight="1" x14ac:dyDescent="0.2">
      <c r="A27" s="45" t="s">
        <v>150</v>
      </c>
      <c r="B27" s="73">
        <v>45</v>
      </c>
      <c r="C27" s="74">
        <v>12</v>
      </c>
      <c r="D27" s="74">
        <v>3</v>
      </c>
      <c r="E27" s="74">
        <v>0</v>
      </c>
      <c r="F27" s="74">
        <v>16</v>
      </c>
      <c r="G27" s="74">
        <v>0</v>
      </c>
      <c r="H27" s="74">
        <v>0</v>
      </c>
      <c r="I27" s="74">
        <v>0</v>
      </c>
      <c r="J27" s="74">
        <v>3</v>
      </c>
      <c r="K27" s="74">
        <v>0</v>
      </c>
      <c r="L27" s="74">
        <v>1</v>
      </c>
      <c r="M27" s="74">
        <v>8</v>
      </c>
      <c r="N27" s="74">
        <v>2</v>
      </c>
    </row>
    <row r="28" spans="1:14" ht="15" customHeight="1" x14ac:dyDescent="0.2">
      <c r="A28" s="44" t="s">
        <v>151</v>
      </c>
      <c r="B28" s="72">
        <v>91</v>
      </c>
      <c r="C28" s="69">
        <v>31</v>
      </c>
      <c r="D28" s="69">
        <v>5</v>
      </c>
      <c r="E28" s="69">
        <v>0</v>
      </c>
      <c r="F28" s="69">
        <v>25</v>
      </c>
      <c r="G28" s="69">
        <v>0</v>
      </c>
      <c r="H28" s="69">
        <v>0</v>
      </c>
      <c r="I28" s="69">
        <v>0</v>
      </c>
      <c r="J28" s="69">
        <v>9</v>
      </c>
      <c r="K28" s="69">
        <v>0</v>
      </c>
      <c r="L28" s="69">
        <v>2</v>
      </c>
      <c r="M28" s="69">
        <v>13</v>
      </c>
      <c r="N28" s="69">
        <v>6</v>
      </c>
    </row>
    <row r="29" spans="1:14" ht="15" customHeight="1" x14ac:dyDescent="0.2">
      <c r="A29" s="45" t="s">
        <v>152</v>
      </c>
      <c r="B29" s="73">
        <v>13</v>
      </c>
      <c r="C29" s="74">
        <v>3</v>
      </c>
      <c r="D29" s="74">
        <v>1</v>
      </c>
      <c r="E29" s="74">
        <v>0</v>
      </c>
      <c r="F29" s="74">
        <v>3</v>
      </c>
      <c r="G29" s="74">
        <v>0</v>
      </c>
      <c r="H29" s="74">
        <v>0</v>
      </c>
      <c r="I29" s="74">
        <v>0</v>
      </c>
      <c r="J29" s="74">
        <v>1</v>
      </c>
      <c r="K29" s="74">
        <v>3</v>
      </c>
      <c r="L29" s="74">
        <v>0</v>
      </c>
      <c r="M29" s="74">
        <v>1</v>
      </c>
      <c r="N29" s="74">
        <v>1</v>
      </c>
    </row>
    <row r="30" spans="1:14" ht="15" customHeight="1" x14ac:dyDescent="0.2">
      <c r="A30" s="44" t="s">
        <v>153</v>
      </c>
      <c r="B30" s="72">
        <v>29</v>
      </c>
      <c r="C30" s="69">
        <v>7</v>
      </c>
      <c r="D30" s="69">
        <v>2</v>
      </c>
      <c r="E30" s="69">
        <v>0</v>
      </c>
      <c r="F30" s="69">
        <v>8</v>
      </c>
      <c r="G30" s="69">
        <v>3</v>
      </c>
      <c r="H30" s="69">
        <v>0</v>
      </c>
      <c r="I30" s="69">
        <v>0</v>
      </c>
      <c r="J30" s="69">
        <v>2</v>
      </c>
      <c r="K30" s="69">
        <v>1</v>
      </c>
      <c r="L30" s="69">
        <v>1</v>
      </c>
      <c r="M30" s="69">
        <v>4</v>
      </c>
      <c r="N30" s="69">
        <v>1</v>
      </c>
    </row>
    <row r="31" spans="1:14" ht="15" customHeight="1" x14ac:dyDescent="0.2">
      <c r="A31" s="45" t="s">
        <v>154</v>
      </c>
      <c r="B31" s="73">
        <v>64</v>
      </c>
      <c r="C31" s="74">
        <v>16</v>
      </c>
      <c r="D31" s="74">
        <v>4</v>
      </c>
      <c r="E31" s="74">
        <v>0</v>
      </c>
      <c r="F31" s="74">
        <v>20</v>
      </c>
      <c r="G31" s="74">
        <v>2</v>
      </c>
      <c r="H31" s="74">
        <v>0</v>
      </c>
      <c r="I31" s="74">
        <v>0</v>
      </c>
      <c r="J31" s="74">
        <v>3</v>
      </c>
      <c r="K31" s="74">
        <v>5</v>
      </c>
      <c r="L31" s="74">
        <v>1</v>
      </c>
      <c r="M31" s="74">
        <v>11</v>
      </c>
      <c r="N31" s="74">
        <v>2</v>
      </c>
    </row>
    <row r="32" spans="1:14" ht="15" customHeight="1" x14ac:dyDescent="0.2">
      <c r="A32" s="52" t="s">
        <v>164</v>
      </c>
      <c r="B32" s="72">
        <v>2</v>
      </c>
      <c r="C32" s="69">
        <v>0</v>
      </c>
      <c r="D32" s="69">
        <v>0</v>
      </c>
      <c r="E32" s="69">
        <v>0</v>
      </c>
      <c r="F32" s="69">
        <v>2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ht="15" customHeight="1" x14ac:dyDescent="0.2">
      <c r="A33" s="45" t="s">
        <v>155</v>
      </c>
      <c r="B33" s="73">
        <v>85</v>
      </c>
      <c r="C33" s="74">
        <v>23</v>
      </c>
      <c r="D33" s="74">
        <v>6</v>
      </c>
      <c r="E33" s="74">
        <v>0</v>
      </c>
      <c r="F33" s="74">
        <v>28</v>
      </c>
      <c r="G33" s="74">
        <v>3</v>
      </c>
      <c r="H33" s="74">
        <v>0</v>
      </c>
      <c r="I33" s="74">
        <v>0</v>
      </c>
      <c r="J33" s="74">
        <v>9</v>
      </c>
      <c r="K33" s="74">
        <v>0</v>
      </c>
      <c r="L33" s="74">
        <v>2</v>
      </c>
      <c r="M33" s="74">
        <v>11</v>
      </c>
      <c r="N33" s="74">
        <v>3</v>
      </c>
    </row>
    <row r="34" spans="1:14" ht="15" customHeight="1" x14ac:dyDescent="0.2">
      <c r="A34" s="44" t="s">
        <v>156</v>
      </c>
      <c r="B34" s="72">
        <v>66</v>
      </c>
      <c r="C34" s="69">
        <v>17</v>
      </c>
      <c r="D34" s="69">
        <v>5</v>
      </c>
      <c r="E34" s="69">
        <v>0</v>
      </c>
      <c r="F34" s="69">
        <v>22</v>
      </c>
      <c r="G34" s="69">
        <v>2</v>
      </c>
      <c r="H34" s="69">
        <v>0</v>
      </c>
      <c r="I34" s="69">
        <v>1</v>
      </c>
      <c r="J34" s="69">
        <v>6</v>
      </c>
      <c r="K34" s="69">
        <v>0</v>
      </c>
      <c r="L34" s="69">
        <v>1</v>
      </c>
      <c r="M34" s="69">
        <v>9</v>
      </c>
      <c r="N34" s="69">
        <v>3</v>
      </c>
    </row>
    <row r="35" spans="1:14" ht="15" customHeight="1" x14ac:dyDescent="0.2">
      <c r="A35" s="45" t="s">
        <v>157</v>
      </c>
      <c r="B35" s="73">
        <v>90</v>
      </c>
      <c r="C35" s="74">
        <v>20</v>
      </c>
      <c r="D35" s="74">
        <v>5</v>
      </c>
      <c r="E35" s="74">
        <v>0</v>
      </c>
      <c r="F35" s="74">
        <v>24</v>
      </c>
      <c r="G35" s="74">
        <v>0</v>
      </c>
      <c r="H35" s="74">
        <v>0</v>
      </c>
      <c r="I35" s="74">
        <v>0</v>
      </c>
      <c r="J35" s="74">
        <v>5</v>
      </c>
      <c r="K35" s="74">
        <v>20</v>
      </c>
      <c r="L35" s="74">
        <v>1</v>
      </c>
      <c r="M35" s="74">
        <v>12</v>
      </c>
      <c r="N35" s="74">
        <v>3</v>
      </c>
    </row>
    <row r="36" spans="1:14" ht="15" customHeight="1" x14ac:dyDescent="0.2">
      <c r="A36" s="44" t="s">
        <v>158</v>
      </c>
      <c r="B36" s="72">
        <v>131</v>
      </c>
      <c r="C36" s="69">
        <v>37</v>
      </c>
      <c r="D36" s="69">
        <v>7</v>
      </c>
      <c r="E36" s="69">
        <v>0</v>
      </c>
      <c r="F36" s="69">
        <v>32</v>
      </c>
      <c r="G36" s="69">
        <v>4</v>
      </c>
      <c r="H36" s="69">
        <v>1</v>
      </c>
      <c r="I36" s="69">
        <v>2</v>
      </c>
      <c r="J36" s="69">
        <v>7</v>
      </c>
      <c r="K36" s="69">
        <v>18</v>
      </c>
      <c r="L36" s="69">
        <v>1</v>
      </c>
      <c r="M36" s="69">
        <v>13</v>
      </c>
      <c r="N36" s="69">
        <v>9</v>
      </c>
    </row>
    <row r="37" spans="1:14" ht="15" customHeight="1" x14ac:dyDescent="0.2">
      <c r="A37" s="45" t="s">
        <v>159</v>
      </c>
      <c r="B37" s="73">
        <v>44</v>
      </c>
      <c r="C37" s="74">
        <v>11</v>
      </c>
      <c r="D37" s="74">
        <v>2</v>
      </c>
      <c r="E37" s="74">
        <v>1</v>
      </c>
      <c r="F37" s="74">
        <v>13</v>
      </c>
      <c r="G37" s="74">
        <v>2</v>
      </c>
      <c r="H37" s="74">
        <v>0</v>
      </c>
      <c r="I37" s="74">
        <v>0</v>
      </c>
      <c r="J37" s="74">
        <v>4</v>
      </c>
      <c r="K37" s="74">
        <v>1</v>
      </c>
      <c r="L37" s="74">
        <v>1</v>
      </c>
      <c r="M37" s="74">
        <v>7</v>
      </c>
      <c r="N37" s="74">
        <v>2</v>
      </c>
    </row>
    <row r="38" spans="1:14" ht="15" customHeight="1" x14ac:dyDescent="0.2">
      <c r="A38" s="44" t="s">
        <v>160</v>
      </c>
      <c r="B38" s="72">
        <v>30</v>
      </c>
      <c r="C38" s="69">
        <v>8</v>
      </c>
      <c r="D38" s="69">
        <v>2</v>
      </c>
      <c r="E38" s="69">
        <v>0</v>
      </c>
      <c r="F38" s="69">
        <v>11</v>
      </c>
      <c r="G38" s="69">
        <v>0</v>
      </c>
      <c r="H38" s="69">
        <v>0</v>
      </c>
      <c r="I38" s="69">
        <v>0</v>
      </c>
      <c r="J38" s="69">
        <v>2</v>
      </c>
      <c r="K38" s="69">
        <v>0</v>
      </c>
      <c r="L38" s="69">
        <v>1</v>
      </c>
      <c r="M38" s="69">
        <v>5</v>
      </c>
      <c r="N38" s="69">
        <v>1</v>
      </c>
    </row>
    <row r="39" spans="1:14" x14ac:dyDescent="0.2">
      <c r="A39" s="66" t="s">
        <v>212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x14ac:dyDescent="0.2">
      <c r="A40" s="7" t="s">
        <v>209</v>
      </c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</sheetData>
  <mergeCells count="6">
    <mergeCell ref="L3:N3"/>
    <mergeCell ref="C3:E3"/>
    <mergeCell ref="F3:H3"/>
    <mergeCell ref="I3:I4"/>
    <mergeCell ref="J3:J4"/>
    <mergeCell ref="K3:K4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22"/>
  <sheetViews>
    <sheetView workbookViewId="0"/>
  </sheetViews>
  <sheetFormatPr baseColWidth="10" defaultRowHeight="12.75" x14ac:dyDescent="0.2"/>
  <cols>
    <col min="1" max="1" width="18.5703125" customWidth="1"/>
    <col min="2" max="11" width="11.42578125" customWidth="1"/>
  </cols>
  <sheetData>
    <row r="1" spans="1:11" ht="15.75" customHeight="1" x14ac:dyDescent="0.25">
      <c r="A1" s="92" t="s">
        <v>215</v>
      </c>
      <c r="B1" s="17"/>
      <c r="C1" s="17"/>
      <c r="D1" s="17"/>
      <c r="E1" s="1"/>
      <c r="F1" s="1"/>
      <c r="G1" s="1"/>
      <c r="H1" s="1"/>
      <c r="I1" s="1"/>
      <c r="J1" s="1"/>
      <c r="K1" s="1"/>
    </row>
    <row r="2" spans="1:11" x14ac:dyDescent="0.2">
      <c r="A2" s="1"/>
      <c r="B2" s="17"/>
      <c r="C2" s="17"/>
      <c r="D2" s="17"/>
      <c r="E2" s="1"/>
      <c r="F2" s="1"/>
      <c r="G2" s="1"/>
      <c r="H2" s="1"/>
      <c r="I2" s="1"/>
      <c r="J2" s="1"/>
      <c r="K2" s="1"/>
    </row>
    <row r="3" spans="1:11" ht="18.75" customHeight="1" x14ac:dyDescent="0.2">
      <c r="A3" s="11"/>
      <c r="B3" s="59"/>
      <c r="C3" s="83" t="s">
        <v>106</v>
      </c>
      <c r="D3" s="84"/>
      <c r="E3" s="85" t="s">
        <v>113</v>
      </c>
      <c r="F3" s="87" t="s">
        <v>166</v>
      </c>
      <c r="G3" s="85" t="s">
        <v>107</v>
      </c>
      <c r="H3" s="88" t="s">
        <v>108</v>
      </c>
      <c r="I3" s="83" t="s">
        <v>25</v>
      </c>
      <c r="J3" s="90"/>
      <c r="K3" s="84"/>
    </row>
    <row r="4" spans="1:11" ht="30" customHeight="1" x14ac:dyDescent="0.2">
      <c r="A4" s="23"/>
      <c r="B4" s="60" t="s">
        <v>109</v>
      </c>
      <c r="C4" s="61" t="s">
        <v>110</v>
      </c>
      <c r="D4" s="26" t="s">
        <v>78</v>
      </c>
      <c r="E4" s="86"/>
      <c r="F4" s="86"/>
      <c r="G4" s="86"/>
      <c r="H4" s="89"/>
      <c r="I4" s="26" t="s">
        <v>111</v>
      </c>
      <c r="J4" s="26" t="s">
        <v>39</v>
      </c>
      <c r="K4" s="26" t="s">
        <v>112</v>
      </c>
    </row>
    <row r="5" spans="1:11" ht="15" customHeight="1" x14ac:dyDescent="0.2">
      <c r="A5" s="8" t="s">
        <v>0</v>
      </c>
      <c r="B5" s="24">
        <f>SUM(B6:B20)</f>
        <v>224</v>
      </c>
      <c r="C5" s="24">
        <f>SUM(C6:C20)</f>
        <v>58</v>
      </c>
      <c r="D5" s="24">
        <f t="shared" ref="D5:K5" si="0">SUM(D6:D20)</f>
        <v>12</v>
      </c>
      <c r="E5" s="24">
        <f t="shared" si="0"/>
        <v>63</v>
      </c>
      <c r="F5" s="24">
        <f t="shared" si="0"/>
        <v>0</v>
      </c>
      <c r="G5" s="24">
        <f t="shared" si="0"/>
        <v>24</v>
      </c>
      <c r="H5" s="24">
        <f t="shared" si="0"/>
        <v>3</v>
      </c>
      <c r="I5" s="24">
        <f t="shared" si="0"/>
        <v>3</v>
      </c>
      <c r="J5" s="24">
        <f t="shared" si="0"/>
        <v>45</v>
      </c>
      <c r="K5" s="24">
        <f t="shared" si="0"/>
        <v>16</v>
      </c>
    </row>
    <row r="6" spans="1:11" ht="15" customHeight="1" x14ac:dyDescent="0.2">
      <c r="A6" s="30" t="s">
        <v>8</v>
      </c>
      <c r="B6" s="5">
        <v>1</v>
      </c>
      <c r="C6" s="18">
        <v>0</v>
      </c>
      <c r="D6" s="5">
        <v>0</v>
      </c>
      <c r="E6" s="5">
        <v>1</v>
      </c>
      <c r="F6" s="54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customHeight="1" x14ac:dyDescent="0.2">
      <c r="A7" s="29" t="s">
        <v>9</v>
      </c>
      <c r="B7" s="1">
        <v>13</v>
      </c>
      <c r="C7" s="17">
        <v>5</v>
      </c>
      <c r="D7" s="1">
        <v>1</v>
      </c>
      <c r="E7" s="1">
        <v>3</v>
      </c>
      <c r="F7" s="1">
        <v>0</v>
      </c>
      <c r="G7" s="1">
        <v>1</v>
      </c>
      <c r="H7" s="1">
        <v>0</v>
      </c>
      <c r="I7" s="1">
        <v>0</v>
      </c>
      <c r="J7" s="1">
        <v>2</v>
      </c>
      <c r="K7" s="1">
        <v>1</v>
      </c>
    </row>
    <row r="8" spans="1:11" ht="15" customHeight="1" x14ac:dyDescent="0.2">
      <c r="A8" s="30" t="s">
        <v>10</v>
      </c>
      <c r="B8" s="5">
        <v>3</v>
      </c>
      <c r="C8" s="18">
        <v>1</v>
      </c>
      <c r="D8" s="5">
        <v>0</v>
      </c>
      <c r="E8" s="5">
        <v>1</v>
      </c>
      <c r="F8" s="54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</row>
    <row r="9" spans="1:11" ht="15" customHeight="1" x14ac:dyDescent="0.2">
      <c r="A9" s="29" t="s">
        <v>11</v>
      </c>
      <c r="B9" s="1">
        <v>29</v>
      </c>
      <c r="C9" s="17">
        <v>6</v>
      </c>
      <c r="D9" s="1">
        <v>2</v>
      </c>
      <c r="E9" s="1">
        <v>8</v>
      </c>
      <c r="F9" s="1">
        <v>0</v>
      </c>
      <c r="G9" s="1">
        <v>2</v>
      </c>
      <c r="H9" s="1">
        <v>3</v>
      </c>
      <c r="I9" s="1">
        <v>1</v>
      </c>
      <c r="J9" s="1">
        <v>5</v>
      </c>
      <c r="K9" s="1">
        <v>2</v>
      </c>
    </row>
    <row r="10" spans="1:11" ht="15" customHeight="1" x14ac:dyDescent="0.2">
      <c r="A10" s="30" t="s">
        <v>12</v>
      </c>
      <c r="B10" s="5">
        <v>21</v>
      </c>
      <c r="C10" s="18">
        <v>7</v>
      </c>
      <c r="D10" s="5">
        <v>0</v>
      </c>
      <c r="E10" s="5">
        <v>4</v>
      </c>
      <c r="F10" s="54">
        <v>0</v>
      </c>
      <c r="G10" s="5">
        <v>5</v>
      </c>
      <c r="H10" s="5">
        <v>0</v>
      </c>
      <c r="I10" s="5">
        <v>0</v>
      </c>
      <c r="J10" s="5">
        <v>3</v>
      </c>
      <c r="K10" s="5">
        <v>2</v>
      </c>
    </row>
    <row r="11" spans="1:11" ht="15" customHeight="1" x14ac:dyDescent="0.2">
      <c r="A11" s="29" t="s">
        <v>13</v>
      </c>
      <c r="B11" s="1">
        <v>23</v>
      </c>
      <c r="C11" s="17">
        <v>5</v>
      </c>
      <c r="D11" s="1">
        <v>1</v>
      </c>
      <c r="E11" s="1">
        <v>5</v>
      </c>
      <c r="F11" s="1">
        <v>0</v>
      </c>
      <c r="G11" s="1">
        <v>2</v>
      </c>
      <c r="H11" s="1">
        <v>0</v>
      </c>
      <c r="I11" s="1">
        <v>1</v>
      </c>
      <c r="J11" s="1">
        <v>7</v>
      </c>
      <c r="K11" s="1">
        <v>2</v>
      </c>
    </row>
    <row r="12" spans="1:11" ht="15" customHeight="1" x14ac:dyDescent="0.2">
      <c r="A12" s="30" t="s">
        <v>14</v>
      </c>
      <c r="B12" s="5">
        <v>5</v>
      </c>
      <c r="C12" s="18">
        <v>0</v>
      </c>
      <c r="D12" s="5">
        <v>1</v>
      </c>
      <c r="E12" s="5">
        <v>3</v>
      </c>
      <c r="F12" s="54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</row>
    <row r="13" spans="1:11" ht="15" customHeight="1" x14ac:dyDescent="0.2">
      <c r="A13" s="29" t="s">
        <v>15</v>
      </c>
      <c r="B13" s="1">
        <v>1</v>
      </c>
      <c r="C13" s="17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</row>
    <row r="14" spans="1:11" ht="15" customHeight="1" x14ac:dyDescent="0.2">
      <c r="A14" s="30" t="s">
        <v>16</v>
      </c>
      <c r="B14" s="5">
        <v>6</v>
      </c>
      <c r="C14" s="18">
        <v>2</v>
      </c>
      <c r="D14" s="5">
        <v>0</v>
      </c>
      <c r="E14" s="5">
        <v>2</v>
      </c>
      <c r="F14" s="54">
        <v>0</v>
      </c>
      <c r="G14" s="5">
        <v>1</v>
      </c>
      <c r="H14" s="5">
        <v>0</v>
      </c>
      <c r="I14" s="5">
        <v>0</v>
      </c>
      <c r="J14" s="5">
        <v>0</v>
      </c>
      <c r="K14" s="5">
        <v>1</v>
      </c>
    </row>
    <row r="15" spans="1:11" ht="15" customHeight="1" x14ac:dyDescent="0.2">
      <c r="A15" s="29" t="s">
        <v>17</v>
      </c>
      <c r="B15" s="1">
        <v>6</v>
      </c>
      <c r="C15" s="17">
        <v>2</v>
      </c>
      <c r="D15" s="1">
        <v>0</v>
      </c>
      <c r="E15" s="1">
        <v>1</v>
      </c>
      <c r="F15" s="1">
        <v>0</v>
      </c>
      <c r="G15" s="1">
        <v>1</v>
      </c>
      <c r="H15" s="1">
        <v>0</v>
      </c>
      <c r="I15" s="1">
        <v>0</v>
      </c>
      <c r="J15" s="1">
        <v>1</v>
      </c>
      <c r="K15" s="1">
        <v>1</v>
      </c>
    </row>
    <row r="16" spans="1:11" ht="15" customHeight="1" x14ac:dyDescent="0.2">
      <c r="A16" s="30" t="s">
        <v>18</v>
      </c>
      <c r="B16" s="5">
        <v>52</v>
      </c>
      <c r="C16" s="18">
        <v>15</v>
      </c>
      <c r="D16" s="5">
        <v>3</v>
      </c>
      <c r="E16" s="5">
        <v>14</v>
      </c>
      <c r="F16" s="54">
        <v>0</v>
      </c>
      <c r="G16" s="5">
        <v>7</v>
      </c>
      <c r="H16" s="5">
        <v>0</v>
      </c>
      <c r="I16" s="5">
        <v>1</v>
      </c>
      <c r="J16" s="5">
        <v>10</v>
      </c>
      <c r="K16" s="5">
        <v>2</v>
      </c>
    </row>
    <row r="17" spans="1:11" ht="15" customHeight="1" x14ac:dyDescent="0.2">
      <c r="A17" s="29" t="s">
        <v>19</v>
      </c>
      <c r="B17" s="1">
        <v>28</v>
      </c>
      <c r="C17" s="17">
        <v>7</v>
      </c>
      <c r="D17" s="1">
        <v>1</v>
      </c>
      <c r="E17" s="1">
        <v>9</v>
      </c>
      <c r="F17" s="1">
        <v>0</v>
      </c>
      <c r="G17" s="1">
        <v>2</v>
      </c>
      <c r="H17" s="1">
        <v>0</v>
      </c>
      <c r="I17" s="1">
        <v>0</v>
      </c>
      <c r="J17" s="1">
        <v>8</v>
      </c>
      <c r="K17" s="1">
        <v>1</v>
      </c>
    </row>
    <row r="18" spans="1:11" ht="15" customHeight="1" x14ac:dyDescent="0.2">
      <c r="A18" s="30" t="s">
        <v>20</v>
      </c>
      <c r="B18" s="5">
        <v>17</v>
      </c>
      <c r="C18" s="18">
        <v>4</v>
      </c>
      <c r="D18" s="5">
        <v>1</v>
      </c>
      <c r="E18" s="5">
        <v>6</v>
      </c>
      <c r="F18" s="54">
        <v>0</v>
      </c>
      <c r="G18" s="5">
        <v>1</v>
      </c>
      <c r="H18" s="5">
        <v>0</v>
      </c>
      <c r="I18" s="5">
        <v>0</v>
      </c>
      <c r="J18" s="5">
        <v>4</v>
      </c>
      <c r="K18" s="5">
        <v>1</v>
      </c>
    </row>
    <row r="19" spans="1:11" ht="15" customHeight="1" x14ac:dyDescent="0.2">
      <c r="A19" s="29" t="s">
        <v>21</v>
      </c>
      <c r="B19" s="1">
        <v>12</v>
      </c>
      <c r="C19" s="17">
        <v>2</v>
      </c>
      <c r="D19" s="1">
        <v>1</v>
      </c>
      <c r="E19" s="1">
        <v>4</v>
      </c>
      <c r="F19" s="1">
        <v>0</v>
      </c>
      <c r="G19" s="1">
        <v>1</v>
      </c>
      <c r="H19" s="1">
        <v>0</v>
      </c>
      <c r="I19" s="1">
        <v>0</v>
      </c>
      <c r="J19" s="1">
        <v>3</v>
      </c>
      <c r="K19" s="1">
        <v>1</v>
      </c>
    </row>
    <row r="20" spans="1:11" ht="15" customHeight="1" x14ac:dyDescent="0.2">
      <c r="A20" s="30" t="s">
        <v>22</v>
      </c>
      <c r="B20" s="5">
        <v>7</v>
      </c>
      <c r="C20" s="18">
        <v>2</v>
      </c>
      <c r="D20" s="5">
        <v>1</v>
      </c>
      <c r="E20" s="5">
        <v>2</v>
      </c>
      <c r="F20" s="54">
        <v>0</v>
      </c>
      <c r="G20" s="5">
        <v>1</v>
      </c>
      <c r="H20" s="5">
        <v>0</v>
      </c>
      <c r="I20" s="5">
        <v>0</v>
      </c>
      <c r="J20" s="5">
        <v>1</v>
      </c>
      <c r="K20" s="5">
        <v>0</v>
      </c>
    </row>
    <row r="21" spans="1:11" x14ac:dyDescent="0.2">
      <c r="A21" s="21" t="s">
        <v>212</v>
      </c>
      <c r="B21" s="7"/>
      <c r="C21" s="7"/>
      <c r="D21" s="7"/>
      <c r="E21" s="7"/>
      <c r="F21" s="7"/>
      <c r="G21" s="7"/>
      <c r="H21" s="7"/>
      <c r="I21" s="7"/>
      <c r="J21" s="1"/>
      <c r="K21" s="1"/>
    </row>
    <row r="22" spans="1:11" x14ac:dyDescent="0.2">
      <c r="A22" s="7" t="s">
        <v>209</v>
      </c>
      <c r="B22" s="7"/>
      <c r="C22" s="7"/>
      <c r="D22" s="7"/>
      <c r="E22" s="7"/>
      <c r="F22" s="7"/>
      <c r="G22" s="7"/>
      <c r="H22" s="7"/>
      <c r="I22" s="7"/>
      <c r="J22" s="1"/>
      <c r="K22" s="1"/>
    </row>
  </sheetData>
  <mergeCells count="6">
    <mergeCell ref="I3:K3"/>
    <mergeCell ref="C3:D3"/>
    <mergeCell ref="E3:E4"/>
    <mergeCell ref="F3:F4"/>
    <mergeCell ref="G3:G4"/>
    <mergeCell ref="H3:H4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73"/>
  <sheetViews>
    <sheetView zoomScaleNormal="100" workbookViewId="0"/>
  </sheetViews>
  <sheetFormatPr baseColWidth="10" defaultRowHeight="12.75" x14ac:dyDescent="0.2"/>
  <cols>
    <col min="1" max="1" width="64.28515625" customWidth="1"/>
    <col min="2" max="12" width="11.42578125" customWidth="1"/>
  </cols>
  <sheetData>
    <row r="1" spans="1:12" ht="15.75" customHeight="1" x14ac:dyDescent="0.25">
      <c r="A1" s="92" t="s">
        <v>214</v>
      </c>
      <c r="B1" s="1"/>
      <c r="C1" s="17"/>
      <c r="D1" s="17"/>
      <c r="E1" s="17"/>
      <c r="F1" s="17"/>
      <c r="G1" s="17"/>
      <c r="H1" s="17"/>
      <c r="I1" s="17"/>
      <c r="J1" s="17"/>
      <c r="K1" s="1"/>
      <c r="L1" s="1"/>
    </row>
    <row r="2" spans="1:12" x14ac:dyDescent="0.2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customHeight="1" x14ac:dyDescent="0.2">
      <c r="A3" s="11"/>
      <c r="B3" s="59"/>
      <c r="C3" s="25"/>
      <c r="D3" s="83" t="s">
        <v>24</v>
      </c>
      <c r="E3" s="90"/>
      <c r="F3" s="90"/>
      <c r="G3" s="84"/>
      <c r="H3" s="25"/>
      <c r="I3" s="91" t="s">
        <v>25</v>
      </c>
      <c r="J3" s="90"/>
      <c r="K3" s="90"/>
      <c r="L3" s="84"/>
    </row>
    <row r="4" spans="1:12" ht="30" customHeight="1" x14ac:dyDescent="0.2">
      <c r="A4" s="23"/>
      <c r="B4" s="60" t="s">
        <v>109</v>
      </c>
      <c r="C4" s="26" t="s">
        <v>23</v>
      </c>
      <c r="D4" s="61" t="s">
        <v>27</v>
      </c>
      <c r="E4" s="26" t="s">
        <v>29</v>
      </c>
      <c r="F4" s="26" t="s">
        <v>114</v>
      </c>
      <c r="G4" s="26" t="s">
        <v>97</v>
      </c>
      <c r="H4" s="26" t="s">
        <v>6</v>
      </c>
      <c r="I4" s="62" t="s">
        <v>38</v>
      </c>
      <c r="J4" s="26" t="s">
        <v>39</v>
      </c>
      <c r="K4" s="26" t="s">
        <v>40</v>
      </c>
      <c r="L4" s="26" t="s">
        <v>6</v>
      </c>
    </row>
    <row r="5" spans="1:12" ht="15" customHeight="1" x14ac:dyDescent="0.2">
      <c r="A5" s="50" t="s">
        <v>174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">
      <c r="A6" s="47" t="s">
        <v>175</v>
      </c>
      <c r="B6" s="48">
        <v>19</v>
      </c>
      <c r="C6" s="48">
        <v>0</v>
      </c>
      <c r="D6" s="48">
        <v>2</v>
      </c>
      <c r="E6" s="48">
        <v>5</v>
      </c>
      <c r="F6" s="48">
        <v>9</v>
      </c>
      <c r="G6" s="48">
        <v>0</v>
      </c>
      <c r="H6" s="48">
        <v>0</v>
      </c>
      <c r="I6" s="48">
        <v>1</v>
      </c>
      <c r="J6" s="48">
        <v>2</v>
      </c>
      <c r="K6" s="48">
        <v>0</v>
      </c>
      <c r="L6" s="48">
        <v>0</v>
      </c>
    </row>
    <row r="7" spans="1:12" ht="15" customHeight="1" x14ac:dyDescent="0.2">
      <c r="A7" s="49" t="s">
        <v>177</v>
      </c>
      <c r="B7" s="50">
        <v>5</v>
      </c>
      <c r="C7" s="50">
        <v>0</v>
      </c>
      <c r="D7" s="50">
        <v>4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1</v>
      </c>
      <c r="K7" s="50">
        <v>0</v>
      </c>
      <c r="L7" s="50">
        <v>0</v>
      </c>
    </row>
    <row r="8" spans="1:12" ht="15" customHeight="1" x14ac:dyDescent="0.2">
      <c r="A8" s="47" t="s">
        <v>178</v>
      </c>
      <c r="B8" s="48">
        <v>6</v>
      </c>
      <c r="C8" s="48">
        <v>0</v>
      </c>
      <c r="D8" s="48">
        <v>2</v>
      </c>
      <c r="E8" s="48">
        <v>2</v>
      </c>
      <c r="F8" s="48">
        <v>0</v>
      </c>
      <c r="G8" s="48">
        <v>0</v>
      </c>
      <c r="H8" s="48">
        <v>0</v>
      </c>
      <c r="I8" s="48">
        <v>1</v>
      </c>
      <c r="J8" s="48">
        <v>1</v>
      </c>
      <c r="K8" s="48">
        <v>0</v>
      </c>
      <c r="L8" s="48">
        <v>0</v>
      </c>
    </row>
    <row r="9" spans="1:12" ht="15" customHeight="1" x14ac:dyDescent="0.2">
      <c r="A9" s="49" t="s">
        <v>182</v>
      </c>
      <c r="B9" s="50">
        <v>7</v>
      </c>
      <c r="C9" s="50">
        <v>0</v>
      </c>
      <c r="D9" s="50">
        <v>4</v>
      </c>
      <c r="E9" s="50">
        <v>1</v>
      </c>
      <c r="F9" s="50">
        <v>0</v>
      </c>
      <c r="G9" s="50">
        <v>0</v>
      </c>
      <c r="H9" s="50">
        <v>0</v>
      </c>
      <c r="I9" s="50">
        <v>1</v>
      </c>
      <c r="J9" s="50">
        <v>1</v>
      </c>
      <c r="K9" s="50">
        <v>0</v>
      </c>
      <c r="L9" s="50">
        <v>0</v>
      </c>
    </row>
    <row r="10" spans="1:12" ht="15" customHeight="1" x14ac:dyDescent="0.2">
      <c r="A10" s="47" t="s">
        <v>179</v>
      </c>
      <c r="B10" s="48">
        <v>5</v>
      </c>
      <c r="C10" s="48">
        <v>0</v>
      </c>
      <c r="D10" s="48">
        <v>2</v>
      </c>
      <c r="E10" s="48">
        <v>2</v>
      </c>
      <c r="F10" s="48">
        <v>0</v>
      </c>
      <c r="G10" s="48">
        <v>0</v>
      </c>
      <c r="H10" s="48">
        <v>0</v>
      </c>
      <c r="I10" s="48">
        <v>0</v>
      </c>
      <c r="J10" s="48">
        <v>1</v>
      </c>
      <c r="K10" s="48">
        <v>0</v>
      </c>
      <c r="L10" s="48">
        <v>0</v>
      </c>
    </row>
    <row r="11" spans="1:12" ht="15" customHeight="1" x14ac:dyDescent="0.2">
      <c r="A11" s="49" t="s">
        <v>180</v>
      </c>
      <c r="B11" s="50">
        <v>5</v>
      </c>
      <c r="C11" s="50">
        <v>0</v>
      </c>
      <c r="D11" s="50">
        <v>2</v>
      </c>
      <c r="E11" s="50">
        <v>1</v>
      </c>
      <c r="F11" s="50">
        <v>1</v>
      </c>
      <c r="G11" s="50">
        <v>0</v>
      </c>
      <c r="H11" s="50">
        <v>0</v>
      </c>
      <c r="I11" s="50">
        <v>0</v>
      </c>
      <c r="J11" s="50">
        <v>1</v>
      </c>
      <c r="K11" s="50">
        <v>0</v>
      </c>
      <c r="L11" s="50">
        <v>0</v>
      </c>
    </row>
    <row r="12" spans="1:12" ht="15" customHeight="1" x14ac:dyDescent="0.2">
      <c r="A12" s="47" t="s">
        <v>181</v>
      </c>
      <c r="B12" s="48">
        <v>7</v>
      </c>
      <c r="C12" s="48">
        <v>0</v>
      </c>
      <c r="D12" s="48">
        <v>4</v>
      </c>
      <c r="E12" s="48">
        <v>1</v>
      </c>
      <c r="F12" s="48">
        <v>1</v>
      </c>
      <c r="G12" s="48">
        <v>0</v>
      </c>
      <c r="H12" s="48">
        <v>0</v>
      </c>
      <c r="I12" s="48">
        <v>0</v>
      </c>
      <c r="J12" s="48">
        <v>1</v>
      </c>
      <c r="K12" s="48">
        <v>0</v>
      </c>
      <c r="L12" s="48">
        <v>0</v>
      </c>
    </row>
    <row r="13" spans="1:12" ht="15" customHeight="1" x14ac:dyDescent="0.2">
      <c r="A13" s="49" t="s">
        <v>183</v>
      </c>
      <c r="B13" s="50">
        <v>9</v>
      </c>
      <c r="C13" s="50">
        <v>0</v>
      </c>
      <c r="D13" s="50">
        <v>1</v>
      </c>
      <c r="E13" s="50">
        <v>1</v>
      </c>
      <c r="F13" s="50">
        <v>5</v>
      </c>
      <c r="G13" s="50">
        <v>1</v>
      </c>
      <c r="H13" s="50">
        <v>0</v>
      </c>
      <c r="I13" s="50">
        <v>0</v>
      </c>
      <c r="J13" s="50">
        <v>1</v>
      </c>
      <c r="K13" s="50">
        <v>0</v>
      </c>
      <c r="L13" s="50">
        <v>0</v>
      </c>
    </row>
    <row r="14" spans="1:12" ht="15" customHeight="1" x14ac:dyDescent="0.2">
      <c r="A14" s="56" t="s">
        <v>115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15" customHeight="1" x14ac:dyDescent="0.2">
      <c r="A15" s="49" t="s">
        <v>168</v>
      </c>
      <c r="B15" s="50">
        <v>6</v>
      </c>
      <c r="C15" s="50">
        <v>0</v>
      </c>
      <c r="D15" s="50">
        <v>3</v>
      </c>
      <c r="E15" s="50">
        <v>1</v>
      </c>
      <c r="F15" s="50">
        <v>0</v>
      </c>
      <c r="G15" s="50">
        <v>0</v>
      </c>
      <c r="H15" s="50">
        <v>0</v>
      </c>
      <c r="I15" s="50">
        <v>1</v>
      </c>
      <c r="J15" s="50">
        <v>1</v>
      </c>
      <c r="K15" s="50">
        <v>0</v>
      </c>
      <c r="L15" s="50">
        <v>0</v>
      </c>
    </row>
    <row r="16" spans="1:12" ht="15" customHeight="1" x14ac:dyDescent="0.2">
      <c r="A16" s="47" t="s">
        <v>184</v>
      </c>
      <c r="B16" s="48">
        <v>4</v>
      </c>
      <c r="C16" s="48">
        <v>0</v>
      </c>
      <c r="D16" s="48">
        <v>2</v>
      </c>
      <c r="E16" s="48">
        <v>1</v>
      </c>
      <c r="F16" s="48">
        <v>0</v>
      </c>
      <c r="G16" s="48">
        <v>0</v>
      </c>
      <c r="H16" s="48">
        <v>0</v>
      </c>
      <c r="I16" s="48">
        <v>0</v>
      </c>
      <c r="J16" s="48">
        <v>1</v>
      </c>
      <c r="K16" s="48">
        <v>0</v>
      </c>
      <c r="L16" s="48">
        <v>0</v>
      </c>
    </row>
    <row r="17" spans="1:13" ht="15" customHeight="1" x14ac:dyDescent="0.2">
      <c r="A17" s="49" t="s">
        <v>137</v>
      </c>
      <c r="B17" s="50">
        <v>4</v>
      </c>
      <c r="C17" s="50">
        <v>0</v>
      </c>
      <c r="D17" s="50">
        <v>2</v>
      </c>
      <c r="E17" s="50">
        <v>1</v>
      </c>
      <c r="F17" s="50">
        <v>0</v>
      </c>
      <c r="G17" s="50">
        <v>0</v>
      </c>
      <c r="H17" s="50">
        <v>0</v>
      </c>
      <c r="I17" s="50">
        <v>0</v>
      </c>
      <c r="J17" s="50">
        <v>1</v>
      </c>
      <c r="K17" s="50">
        <v>0</v>
      </c>
      <c r="L17" s="50">
        <v>0</v>
      </c>
    </row>
    <row r="18" spans="1:13" ht="15" customHeight="1" x14ac:dyDescent="0.2">
      <c r="A18" s="47" t="s">
        <v>143</v>
      </c>
      <c r="B18" s="48">
        <v>8</v>
      </c>
      <c r="C18" s="48">
        <v>0</v>
      </c>
      <c r="D18" s="48">
        <v>4</v>
      </c>
      <c r="E18" s="48">
        <v>2</v>
      </c>
      <c r="F18" s="48">
        <v>0</v>
      </c>
      <c r="G18" s="48">
        <v>0</v>
      </c>
      <c r="H18" s="48">
        <v>0</v>
      </c>
      <c r="I18" s="48">
        <v>0</v>
      </c>
      <c r="J18" s="48">
        <v>2</v>
      </c>
      <c r="K18" s="48">
        <v>0</v>
      </c>
      <c r="L18" s="48">
        <v>0</v>
      </c>
    </row>
    <row r="19" spans="1:13" ht="15" customHeight="1" x14ac:dyDescent="0.2">
      <c r="A19" s="49" t="s">
        <v>139</v>
      </c>
      <c r="B19" s="50">
        <v>4</v>
      </c>
      <c r="C19" s="50">
        <v>0</v>
      </c>
      <c r="D19" s="50">
        <v>2</v>
      </c>
      <c r="E19" s="50">
        <v>1</v>
      </c>
      <c r="F19" s="50">
        <v>0</v>
      </c>
      <c r="G19" s="50">
        <v>0</v>
      </c>
      <c r="H19" s="50">
        <v>0</v>
      </c>
      <c r="I19" s="50">
        <v>0</v>
      </c>
      <c r="J19" s="50">
        <v>1</v>
      </c>
      <c r="K19" s="50">
        <v>0</v>
      </c>
      <c r="L19" s="50">
        <v>0</v>
      </c>
    </row>
    <row r="20" spans="1:13" ht="15" customHeight="1" x14ac:dyDescent="0.2">
      <c r="A20" s="47" t="s">
        <v>132</v>
      </c>
      <c r="B20" s="48">
        <v>4</v>
      </c>
      <c r="C20" s="48">
        <v>0</v>
      </c>
      <c r="D20" s="48">
        <v>2</v>
      </c>
      <c r="E20" s="48">
        <v>1</v>
      </c>
      <c r="F20" s="48">
        <v>0</v>
      </c>
      <c r="G20" s="48">
        <v>0</v>
      </c>
      <c r="H20" s="48">
        <v>0</v>
      </c>
      <c r="I20" s="48">
        <v>0</v>
      </c>
      <c r="J20" s="48">
        <v>1</v>
      </c>
      <c r="K20" s="48">
        <v>0</v>
      </c>
      <c r="L20" s="48">
        <v>0</v>
      </c>
    </row>
    <row r="21" spans="1:13" ht="15" customHeight="1" x14ac:dyDescent="0.2">
      <c r="A21" s="50" t="s">
        <v>118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3" ht="15" customHeight="1" x14ac:dyDescent="0.2">
      <c r="A22" s="47" t="s">
        <v>167</v>
      </c>
      <c r="B22" s="48">
        <v>11</v>
      </c>
      <c r="C22" s="48">
        <v>0</v>
      </c>
      <c r="D22" s="48">
        <v>7</v>
      </c>
      <c r="E22" s="48">
        <v>3</v>
      </c>
      <c r="F22" s="48">
        <v>0</v>
      </c>
      <c r="G22" s="48">
        <v>0</v>
      </c>
      <c r="H22" s="48">
        <v>0</v>
      </c>
      <c r="I22" s="48">
        <v>0</v>
      </c>
      <c r="J22" s="48">
        <v>1</v>
      </c>
      <c r="K22" s="48">
        <v>0</v>
      </c>
      <c r="L22" s="48">
        <v>0</v>
      </c>
    </row>
    <row r="23" spans="1:13" ht="15" customHeight="1" x14ac:dyDescent="0.2">
      <c r="A23" s="49" t="s">
        <v>168</v>
      </c>
      <c r="B23" s="50">
        <v>25</v>
      </c>
      <c r="C23" s="50">
        <v>0</v>
      </c>
      <c r="D23" s="50">
        <v>12</v>
      </c>
      <c r="E23" s="50">
        <v>3</v>
      </c>
      <c r="F23" s="50">
        <v>6</v>
      </c>
      <c r="G23" s="50">
        <v>0</v>
      </c>
      <c r="H23" s="50">
        <v>0</v>
      </c>
      <c r="I23" s="50">
        <v>3</v>
      </c>
      <c r="J23" s="50">
        <v>1</v>
      </c>
      <c r="K23" s="50">
        <v>0</v>
      </c>
      <c r="L23" s="50">
        <v>0</v>
      </c>
    </row>
    <row r="24" spans="1:13" ht="15" customHeight="1" x14ac:dyDescent="0.2">
      <c r="A24" s="47" t="s">
        <v>137</v>
      </c>
      <c r="B24" s="48">
        <v>10</v>
      </c>
      <c r="C24" s="48">
        <v>0</v>
      </c>
      <c r="D24" s="48">
        <v>7</v>
      </c>
      <c r="E24" s="48">
        <v>0</v>
      </c>
      <c r="F24" s="48">
        <v>1</v>
      </c>
      <c r="G24" s="48">
        <v>0</v>
      </c>
      <c r="H24" s="48">
        <v>0</v>
      </c>
      <c r="I24" s="48">
        <v>0</v>
      </c>
      <c r="J24" s="48">
        <v>1</v>
      </c>
      <c r="K24" s="48">
        <v>0</v>
      </c>
      <c r="L24" s="48">
        <v>1</v>
      </c>
    </row>
    <row r="25" spans="1:13" ht="15" customHeight="1" x14ac:dyDescent="0.2">
      <c r="A25" s="49" t="s">
        <v>159</v>
      </c>
      <c r="B25" s="50">
        <v>21</v>
      </c>
      <c r="C25" s="50">
        <v>0</v>
      </c>
      <c r="D25" s="50">
        <v>10</v>
      </c>
      <c r="E25" s="50">
        <v>3</v>
      </c>
      <c r="F25" s="50">
        <v>5</v>
      </c>
      <c r="G25" s="50">
        <v>0</v>
      </c>
      <c r="H25" s="50">
        <v>0</v>
      </c>
      <c r="I25" s="50">
        <v>2</v>
      </c>
      <c r="J25" s="50">
        <v>1</v>
      </c>
      <c r="K25" s="50">
        <v>0</v>
      </c>
      <c r="L25" s="50">
        <v>0</v>
      </c>
    </row>
    <row r="26" spans="1:13" ht="15" customHeight="1" x14ac:dyDescent="0.2">
      <c r="A26" s="47" t="s">
        <v>143</v>
      </c>
      <c r="B26" s="48">
        <v>20</v>
      </c>
      <c r="C26" s="48">
        <v>0</v>
      </c>
      <c r="D26" s="48">
        <v>12</v>
      </c>
      <c r="E26" s="48">
        <v>1</v>
      </c>
      <c r="F26" s="48">
        <v>4</v>
      </c>
      <c r="G26" s="48">
        <v>0</v>
      </c>
      <c r="H26" s="48">
        <v>0</v>
      </c>
      <c r="I26" s="48">
        <v>1</v>
      </c>
      <c r="J26" s="48">
        <v>2</v>
      </c>
      <c r="K26" s="48">
        <v>0</v>
      </c>
      <c r="L26" s="48">
        <v>0</v>
      </c>
    </row>
    <row r="27" spans="1:13" ht="15" customHeight="1" x14ac:dyDescent="0.2">
      <c r="A27" s="29" t="s">
        <v>188</v>
      </c>
      <c r="B27" s="1">
        <v>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67"/>
    </row>
    <row r="28" spans="1:13" ht="15" customHeight="1" x14ac:dyDescent="0.2">
      <c r="A28" s="5" t="s">
        <v>119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15" customHeight="1" x14ac:dyDescent="0.2">
      <c r="A29" s="49" t="s">
        <v>137</v>
      </c>
      <c r="B29" s="50">
        <v>5</v>
      </c>
      <c r="C29" s="50">
        <v>0</v>
      </c>
      <c r="D29" s="50">
        <v>3</v>
      </c>
      <c r="E29" s="50">
        <v>1</v>
      </c>
      <c r="F29" s="50">
        <v>0</v>
      </c>
      <c r="G29" s="50">
        <v>0</v>
      </c>
      <c r="H29" s="50">
        <v>0</v>
      </c>
      <c r="I29" s="50">
        <v>1</v>
      </c>
      <c r="J29" s="50">
        <v>0</v>
      </c>
      <c r="K29" s="50">
        <v>0</v>
      </c>
      <c r="L29" s="50">
        <v>0</v>
      </c>
    </row>
    <row r="30" spans="1:13" ht="15" customHeight="1" x14ac:dyDescent="0.2">
      <c r="A30" s="47" t="s">
        <v>169</v>
      </c>
      <c r="B30" s="48">
        <v>13</v>
      </c>
      <c r="C30" s="48">
        <v>0</v>
      </c>
      <c r="D30" s="48">
        <v>5</v>
      </c>
      <c r="E30" s="48">
        <v>3</v>
      </c>
      <c r="F30" s="48">
        <v>2</v>
      </c>
      <c r="G30" s="48">
        <v>0</v>
      </c>
      <c r="H30" s="48">
        <v>0</v>
      </c>
      <c r="I30" s="48">
        <v>2</v>
      </c>
      <c r="J30" s="48">
        <v>1</v>
      </c>
      <c r="K30" s="48">
        <v>0</v>
      </c>
      <c r="L30" s="48">
        <v>0</v>
      </c>
    </row>
    <row r="31" spans="1:13" ht="15" customHeight="1" x14ac:dyDescent="0.2">
      <c r="A31" s="49" t="s">
        <v>170</v>
      </c>
      <c r="B31" s="17">
        <v>19</v>
      </c>
      <c r="C31" s="17">
        <v>0</v>
      </c>
      <c r="D31" s="17">
        <v>8</v>
      </c>
      <c r="E31" s="17">
        <v>4</v>
      </c>
      <c r="F31" s="17">
        <v>2</v>
      </c>
      <c r="G31" s="17">
        <v>0</v>
      </c>
      <c r="H31" s="17">
        <v>0</v>
      </c>
      <c r="I31" s="17">
        <v>3</v>
      </c>
      <c r="J31" s="17">
        <v>2</v>
      </c>
      <c r="K31" s="17">
        <v>0</v>
      </c>
      <c r="L31" s="17">
        <v>0</v>
      </c>
    </row>
    <row r="32" spans="1:13" ht="15" customHeight="1" x14ac:dyDescent="0.2">
      <c r="A32" s="47" t="s">
        <v>171</v>
      </c>
      <c r="B32" s="48">
        <v>14</v>
      </c>
      <c r="C32" s="48">
        <v>0</v>
      </c>
      <c r="D32" s="48">
        <v>8</v>
      </c>
      <c r="E32" s="48">
        <v>3</v>
      </c>
      <c r="F32" s="48">
        <v>1</v>
      </c>
      <c r="G32" s="48">
        <v>0</v>
      </c>
      <c r="H32" s="48">
        <v>0</v>
      </c>
      <c r="I32" s="48">
        <v>1</v>
      </c>
      <c r="J32" s="48">
        <v>1</v>
      </c>
      <c r="K32" s="48">
        <v>0</v>
      </c>
      <c r="L32" s="48">
        <v>0</v>
      </c>
    </row>
    <row r="33" spans="1:12" ht="15" customHeight="1" x14ac:dyDescent="0.2">
      <c r="A33" s="67" t="s">
        <v>121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">
      <c r="A34" s="30" t="s">
        <v>141</v>
      </c>
      <c r="B34" s="5">
        <v>8</v>
      </c>
      <c r="C34" s="5">
        <v>0</v>
      </c>
      <c r="D34" s="5">
        <v>2</v>
      </c>
      <c r="E34" s="5">
        <v>0</v>
      </c>
      <c r="F34" s="5">
        <v>2</v>
      </c>
      <c r="G34" s="5">
        <v>2</v>
      </c>
      <c r="H34" s="5">
        <v>0</v>
      </c>
      <c r="I34" s="5">
        <v>0</v>
      </c>
      <c r="J34" s="5">
        <v>2</v>
      </c>
      <c r="K34" s="5">
        <v>0</v>
      </c>
      <c r="L34" s="5">
        <v>0</v>
      </c>
    </row>
    <row r="35" spans="1:12" ht="15" customHeight="1" x14ac:dyDescent="0.2">
      <c r="A35" s="49" t="s">
        <v>168</v>
      </c>
      <c r="B35" s="1">
        <v>4</v>
      </c>
      <c r="C35" s="1">
        <v>0</v>
      </c>
      <c r="D35" s="1">
        <v>1</v>
      </c>
      <c r="E35" s="1">
        <v>0</v>
      </c>
      <c r="F35" s="1">
        <v>1</v>
      </c>
      <c r="G35" s="1">
        <v>1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</row>
    <row r="36" spans="1:12" ht="15" customHeight="1" x14ac:dyDescent="0.2">
      <c r="A36" s="47" t="s">
        <v>134</v>
      </c>
      <c r="B36" s="5">
        <v>7</v>
      </c>
      <c r="C36" s="5">
        <v>0</v>
      </c>
      <c r="D36" s="5">
        <v>1</v>
      </c>
      <c r="E36" s="5">
        <v>0</v>
      </c>
      <c r="F36" s="5">
        <v>1</v>
      </c>
      <c r="G36" s="5">
        <v>3</v>
      </c>
      <c r="H36" s="5">
        <v>0</v>
      </c>
      <c r="I36" s="5">
        <v>0</v>
      </c>
      <c r="J36" s="5">
        <v>2</v>
      </c>
      <c r="K36" s="5">
        <v>0</v>
      </c>
      <c r="L36" s="5">
        <v>0</v>
      </c>
    </row>
    <row r="37" spans="1:12" ht="15" customHeight="1" x14ac:dyDescent="0.2">
      <c r="A37" s="49" t="s">
        <v>138</v>
      </c>
      <c r="B37" s="1">
        <v>4</v>
      </c>
      <c r="C37" s="1">
        <v>0</v>
      </c>
      <c r="D37" s="1">
        <v>1</v>
      </c>
      <c r="E37" s="1">
        <v>0</v>
      </c>
      <c r="F37" s="1">
        <v>0</v>
      </c>
      <c r="G37" s="1">
        <v>2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</row>
    <row r="38" spans="1:12" ht="15" customHeight="1" x14ac:dyDescent="0.2">
      <c r="A38" s="56" t="s">
        <v>120</v>
      </c>
      <c r="B38" s="5">
        <v>239</v>
      </c>
      <c r="C38" s="5">
        <v>3</v>
      </c>
      <c r="D38" s="5">
        <v>31</v>
      </c>
      <c r="E38" s="5">
        <v>45</v>
      </c>
      <c r="F38" s="5">
        <v>24</v>
      </c>
      <c r="G38" s="5">
        <v>60</v>
      </c>
      <c r="H38" s="5">
        <v>0</v>
      </c>
      <c r="I38" s="5">
        <v>7</v>
      </c>
      <c r="J38" s="5">
        <v>48</v>
      </c>
      <c r="K38" s="5">
        <v>5</v>
      </c>
      <c r="L38" s="5">
        <v>16</v>
      </c>
    </row>
    <row r="39" spans="1:12" ht="15" customHeight="1" x14ac:dyDescent="0.2">
      <c r="A39" s="1" t="s">
        <v>117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">
      <c r="A40" s="30" t="s">
        <v>172</v>
      </c>
      <c r="B40" s="5">
        <v>2</v>
      </c>
      <c r="C40" s="5">
        <v>0</v>
      </c>
      <c r="D40" s="5">
        <v>0</v>
      </c>
      <c r="E40" s="5"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</row>
    <row r="41" spans="1:12" ht="15" customHeight="1" x14ac:dyDescent="0.2">
      <c r="A41" s="49" t="s">
        <v>173</v>
      </c>
      <c r="B41" s="1">
        <v>12</v>
      </c>
      <c r="C41" s="1">
        <v>0</v>
      </c>
      <c r="D41" s="1">
        <v>2</v>
      </c>
      <c r="E41" s="1">
        <v>4</v>
      </c>
      <c r="F41" s="1">
        <v>4</v>
      </c>
      <c r="G41" s="1">
        <v>0</v>
      </c>
      <c r="H41" s="1">
        <v>0</v>
      </c>
      <c r="I41" s="1">
        <v>1</v>
      </c>
      <c r="J41" s="1">
        <v>1</v>
      </c>
      <c r="K41" s="1">
        <v>0</v>
      </c>
      <c r="L41" s="1">
        <v>0</v>
      </c>
    </row>
    <row r="42" spans="1:12" ht="15" customHeight="1" x14ac:dyDescent="0.2">
      <c r="A42" s="76" t="s">
        <v>116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5" customHeight="1" x14ac:dyDescent="0.2">
      <c r="A43" s="49" t="s">
        <v>168</v>
      </c>
      <c r="B43" s="1">
        <v>4</v>
      </c>
      <c r="C43" s="1">
        <v>0</v>
      </c>
      <c r="D43" s="1">
        <v>2</v>
      </c>
      <c r="E43" s="1">
        <v>0</v>
      </c>
      <c r="F43" s="1">
        <v>0</v>
      </c>
      <c r="G43" s="1">
        <v>2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</row>
    <row r="44" spans="1:12" ht="15" customHeight="1" x14ac:dyDescent="0.2">
      <c r="A44" s="47" t="s">
        <v>137</v>
      </c>
      <c r="B44" s="48">
        <v>2</v>
      </c>
      <c r="C44" s="48">
        <v>0</v>
      </c>
      <c r="D44" s="48">
        <v>1</v>
      </c>
      <c r="E44" s="48">
        <v>0</v>
      </c>
      <c r="F44" s="48">
        <v>0</v>
      </c>
      <c r="G44" s="48">
        <v>1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</row>
    <row r="45" spans="1:12" ht="15" customHeight="1" x14ac:dyDescent="0.2">
      <c r="A45" s="49" t="s">
        <v>146</v>
      </c>
      <c r="B45" s="50">
        <v>3</v>
      </c>
      <c r="C45" s="50">
        <v>0</v>
      </c>
      <c r="D45" s="50">
        <v>1</v>
      </c>
      <c r="E45" s="50">
        <v>0</v>
      </c>
      <c r="F45" s="50">
        <v>0</v>
      </c>
      <c r="G45" s="50">
        <v>2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</row>
    <row r="46" spans="1:12" ht="15" customHeight="1" x14ac:dyDescent="0.2">
      <c r="A46" s="30" t="s">
        <v>153</v>
      </c>
      <c r="B46" s="48">
        <v>2</v>
      </c>
      <c r="C46" s="48">
        <v>0</v>
      </c>
      <c r="D46" s="48">
        <v>1</v>
      </c>
      <c r="E46" s="48">
        <v>0</v>
      </c>
      <c r="F46" s="48">
        <v>0</v>
      </c>
      <c r="G46" s="48">
        <v>1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</row>
    <row r="47" spans="1:12" ht="15" customHeight="1" x14ac:dyDescent="0.2">
      <c r="A47" s="29" t="s">
        <v>189</v>
      </c>
      <c r="B47" s="1">
        <v>2</v>
      </c>
      <c r="C47" s="1">
        <v>0</v>
      </c>
      <c r="D47" s="1">
        <v>1</v>
      </c>
      <c r="E47" s="1">
        <v>0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</row>
    <row r="48" spans="1:12" ht="15" customHeight="1" x14ac:dyDescent="0.2">
      <c r="A48" s="30" t="s">
        <v>122</v>
      </c>
      <c r="B48" s="48">
        <v>55</v>
      </c>
      <c r="C48" s="48">
        <v>0</v>
      </c>
      <c r="D48" s="48">
        <v>15</v>
      </c>
      <c r="E48" s="48">
        <v>22</v>
      </c>
      <c r="F48" s="48">
        <v>18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</row>
    <row r="49" spans="1:12" ht="15" customHeight="1" x14ac:dyDescent="0.2">
      <c r="A49" s="1" t="s">
        <v>191</v>
      </c>
      <c r="B49" s="1">
        <v>174</v>
      </c>
      <c r="C49" s="1">
        <v>0</v>
      </c>
      <c r="D49" s="1">
        <v>77</v>
      </c>
      <c r="E49" s="1">
        <v>55</v>
      </c>
      <c r="F49" s="1">
        <v>13</v>
      </c>
      <c r="G49" s="1">
        <v>0</v>
      </c>
      <c r="H49" s="1">
        <v>0</v>
      </c>
      <c r="I49" s="1">
        <v>0</v>
      </c>
      <c r="J49" s="1">
        <v>29</v>
      </c>
      <c r="K49" s="1">
        <v>0</v>
      </c>
      <c r="L49" s="1">
        <v>0</v>
      </c>
    </row>
    <row r="50" spans="1:12" ht="15" customHeight="1" x14ac:dyDescent="0.2">
      <c r="A50" s="5" t="s">
        <v>190</v>
      </c>
      <c r="B50" s="5">
        <v>62</v>
      </c>
      <c r="C50" s="5">
        <v>5</v>
      </c>
      <c r="D50" s="5">
        <v>2</v>
      </c>
      <c r="E50" s="5">
        <v>0</v>
      </c>
      <c r="F50" s="5">
        <v>1</v>
      </c>
      <c r="G50" s="5">
        <v>0</v>
      </c>
      <c r="H50" s="5">
        <v>0</v>
      </c>
      <c r="I50" s="5">
        <v>7</v>
      </c>
      <c r="J50" s="5">
        <v>41</v>
      </c>
      <c r="K50" s="5">
        <v>4</v>
      </c>
      <c r="L50" s="5">
        <v>2</v>
      </c>
    </row>
    <row r="51" spans="1:12" ht="15" customHeight="1" x14ac:dyDescent="0.2">
      <c r="A51" s="50" t="s">
        <v>176</v>
      </c>
      <c r="B51" s="1">
        <v>11</v>
      </c>
      <c r="C51" s="1">
        <v>0</v>
      </c>
      <c r="D51" s="1">
        <v>5</v>
      </c>
      <c r="E51" s="1">
        <v>3</v>
      </c>
      <c r="F51" s="1">
        <v>0</v>
      </c>
      <c r="G51" s="1">
        <v>0</v>
      </c>
      <c r="H51" s="1">
        <v>0</v>
      </c>
      <c r="I51" s="1">
        <v>0</v>
      </c>
      <c r="J51" s="1">
        <v>3</v>
      </c>
      <c r="K51" s="1">
        <v>0</v>
      </c>
      <c r="L51" s="1">
        <v>0</v>
      </c>
    </row>
    <row r="52" spans="1:12" ht="15" customHeight="1" x14ac:dyDescent="0.2">
      <c r="A52" s="56" t="s">
        <v>185</v>
      </c>
      <c r="B52" s="5">
        <v>35</v>
      </c>
      <c r="C52" s="5">
        <v>0</v>
      </c>
      <c r="D52" s="5">
        <v>0</v>
      </c>
      <c r="E52" s="5">
        <v>24</v>
      </c>
      <c r="F52" s="5">
        <v>0</v>
      </c>
      <c r="G52" s="5">
        <v>10</v>
      </c>
      <c r="H52" s="5">
        <v>0</v>
      </c>
      <c r="I52" s="5">
        <v>0</v>
      </c>
      <c r="J52" s="5">
        <v>1</v>
      </c>
      <c r="K52" s="5">
        <v>0</v>
      </c>
      <c r="L52" s="5">
        <v>0</v>
      </c>
    </row>
    <row r="53" spans="1:12" ht="15" customHeight="1" x14ac:dyDescent="0.2">
      <c r="A53" s="50" t="s">
        <v>187</v>
      </c>
      <c r="B53" s="1">
        <v>210</v>
      </c>
      <c r="C53" s="1">
        <v>1</v>
      </c>
      <c r="D53" s="1">
        <v>88</v>
      </c>
      <c r="E53" s="1">
        <v>33</v>
      </c>
      <c r="F53" s="1">
        <v>0</v>
      </c>
      <c r="G53" s="1">
        <v>0</v>
      </c>
      <c r="H53" s="1">
        <v>0</v>
      </c>
      <c r="I53" s="1">
        <v>10</v>
      </c>
      <c r="J53" s="1">
        <v>67</v>
      </c>
      <c r="K53" s="1">
        <v>9</v>
      </c>
      <c r="L53" s="1">
        <v>2</v>
      </c>
    </row>
    <row r="54" spans="1:12" ht="15" customHeight="1" x14ac:dyDescent="0.2">
      <c r="A54" s="56" t="s">
        <v>123</v>
      </c>
      <c r="B54" s="5">
        <v>20</v>
      </c>
      <c r="C54" s="5">
        <v>0</v>
      </c>
      <c r="D54" s="5">
        <v>0</v>
      </c>
      <c r="E54" s="5">
        <v>14</v>
      </c>
      <c r="F54" s="5">
        <v>0</v>
      </c>
      <c r="G54" s="5">
        <v>0</v>
      </c>
      <c r="H54" s="5">
        <v>0</v>
      </c>
      <c r="I54" s="5">
        <v>0</v>
      </c>
      <c r="J54" s="5">
        <v>3</v>
      </c>
      <c r="K54" s="5">
        <v>0</v>
      </c>
      <c r="L54" s="5">
        <v>3</v>
      </c>
    </row>
    <row r="55" spans="1:12" ht="15" customHeight="1" x14ac:dyDescent="0.2">
      <c r="A55" s="1" t="s">
        <v>192</v>
      </c>
      <c r="B55" s="1">
        <v>148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132</v>
      </c>
      <c r="I55" s="1">
        <v>0</v>
      </c>
      <c r="J55" s="1">
        <v>0</v>
      </c>
      <c r="K55" s="1">
        <v>0</v>
      </c>
      <c r="L55" s="1">
        <v>15</v>
      </c>
    </row>
    <row r="56" spans="1:12" ht="15" customHeight="1" x14ac:dyDescent="0.2">
      <c r="A56" s="5" t="s">
        <v>195</v>
      </c>
      <c r="B56" s="5">
        <v>31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31</v>
      </c>
      <c r="L56" s="5">
        <v>0</v>
      </c>
    </row>
    <row r="57" spans="1:12" ht="15" customHeight="1" x14ac:dyDescent="0.2">
      <c r="A57" s="1" t="s">
        <v>194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2</v>
      </c>
      <c r="I57" s="1">
        <v>0</v>
      </c>
      <c r="J57" s="1">
        <v>0</v>
      </c>
      <c r="K57" s="1">
        <v>0</v>
      </c>
      <c r="L57" s="1">
        <v>0</v>
      </c>
    </row>
    <row r="58" spans="1:12" ht="15" customHeight="1" x14ac:dyDescent="0.2">
      <c r="A58" s="5" t="s">
        <v>193</v>
      </c>
      <c r="B58" s="5">
        <v>45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45</v>
      </c>
      <c r="I58" s="5">
        <v>0</v>
      </c>
      <c r="J58" s="5">
        <v>0</v>
      </c>
      <c r="K58" s="5">
        <v>0</v>
      </c>
      <c r="L58" s="5">
        <v>0</v>
      </c>
    </row>
    <row r="59" spans="1:12" ht="15" customHeight="1" x14ac:dyDescent="0.2">
      <c r="A59" s="1" t="s">
        <v>124</v>
      </c>
      <c r="B59" s="1">
        <v>14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13</v>
      </c>
      <c r="I59" s="1">
        <v>0</v>
      </c>
      <c r="J59" s="1">
        <v>0</v>
      </c>
      <c r="K59" s="1">
        <v>0</v>
      </c>
      <c r="L59" s="1">
        <v>1</v>
      </c>
    </row>
    <row r="60" spans="1:12" ht="15" customHeight="1" x14ac:dyDescent="0.2">
      <c r="A60" s="5" t="s">
        <v>219</v>
      </c>
      <c r="B60" s="5">
        <v>234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220</v>
      </c>
      <c r="I60" s="5">
        <v>0</v>
      </c>
      <c r="J60" s="5">
        <v>0</v>
      </c>
      <c r="K60" s="5">
        <v>0</v>
      </c>
      <c r="L60" s="5">
        <v>14</v>
      </c>
    </row>
    <row r="61" spans="1:12" ht="15" customHeight="1" x14ac:dyDescent="0.2">
      <c r="A61" s="1" t="s">
        <v>125</v>
      </c>
      <c r="B61" s="1">
        <v>26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21</v>
      </c>
      <c r="I61" s="1">
        <v>0</v>
      </c>
      <c r="J61" s="1">
        <v>0</v>
      </c>
      <c r="K61" s="1">
        <v>0</v>
      </c>
      <c r="L61" s="1">
        <v>5</v>
      </c>
    </row>
    <row r="62" spans="1:12" ht="15" customHeight="1" x14ac:dyDescent="0.2">
      <c r="A62" s="5" t="s">
        <v>221</v>
      </c>
      <c r="B62" s="5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12</v>
      </c>
      <c r="I62" s="5">
        <v>0</v>
      </c>
      <c r="J62" s="5">
        <v>0</v>
      </c>
      <c r="K62" s="5">
        <v>0</v>
      </c>
      <c r="L62" s="5">
        <v>4</v>
      </c>
    </row>
    <row r="63" spans="1:12" ht="15" customHeight="1" x14ac:dyDescent="0.2">
      <c r="A63" s="1" t="s">
        <v>222</v>
      </c>
      <c r="B63" s="1">
        <v>31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25</v>
      </c>
      <c r="I63" s="1">
        <v>0</v>
      </c>
      <c r="J63" s="1">
        <v>0</v>
      </c>
      <c r="K63" s="1">
        <v>0</v>
      </c>
      <c r="L63" s="1">
        <v>6</v>
      </c>
    </row>
    <row r="64" spans="1:12" ht="15" customHeight="1" x14ac:dyDescent="0.2">
      <c r="A64" s="5" t="s">
        <v>218</v>
      </c>
      <c r="B64" s="5">
        <v>42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42</v>
      </c>
      <c r="I64" s="5">
        <v>0</v>
      </c>
      <c r="J64" s="5">
        <v>0</v>
      </c>
      <c r="K64" s="5">
        <v>0</v>
      </c>
      <c r="L64" s="5">
        <v>0</v>
      </c>
    </row>
    <row r="65" spans="1:12" ht="15" customHeight="1" x14ac:dyDescent="0.2">
      <c r="A65" s="1" t="s">
        <v>186</v>
      </c>
      <c r="B65" s="1">
        <v>15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13</v>
      </c>
      <c r="I65" s="1">
        <v>0</v>
      </c>
      <c r="J65" s="1">
        <v>0</v>
      </c>
      <c r="K65" s="1">
        <v>0</v>
      </c>
      <c r="L65" s="1">
        <v>2</v>
      </c>
    </row>
    <row r="66" spans="1:12" ht="15" customHeight="1" x14ac:dyDescent="0.2">
      <c r="A66" s="5" t="s">
        <v>126</v>
      </c>
      <c r="B66" s="5">
        <v>2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0</v>
      </c>
      <c r="L66" s="5">
        <v>0</v>
      </c>
    </row>
    <row r="67" spans="1:12" ht="15" customHeight="1" x14ac:dyDescent="0.2">
      <c r="A67" s="1" t="s">
        <v>223</v>
      </c>
      <c r="B67" s="1">
        <v>26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24</v>
      </c>
      <c r="I67" s="1">
        <v>0</v>
      </c>
      <c r="J67" s="1">
        <v>0</v>
      </c>
      <c r="K67" s="1">
        <v>0</v>
      </c>
      <c r="L67" s="1">
        <v>2</v>
      </c>
    </row>
    <row r="68" spans="1:12" ht="15" customHeight="1" x14ac:dyDescent="0.2">
      <c r="A68" s="5" t="s">
        <v>224</v>
      </c>
      <c r="B68" s="5">
        <v>8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0</v>
      </c>
      <c r="L68" s="5">
        <v>2</v>
      </c>
    </row>
    <row r="69" spans="1:12" ht="15" customHeight="1" x14ac:dyDescent="0.2">
      <c r="A69" s="1" t="s">
        <v>217</v>
      </c>
      <c r="B69" s="1">
        <v>68</v>
      </c>
      <c r="C69" s="1">
        <v>0</v>
      </c>
      <c r="D69" s="1">
        <v>1</v>
      </c>
      <c r="E69" s="1">
        <v>0</v>
      </c>
      <c r="F69" s="1">
        <v>0</v>
      </c>
      <c r="G69" s="1">
        <v>0</v>
      </c>
      <c r="H69" s="1">
        <v>37</v>
      </c>
      <c r="I69" s="1">
        <v>3</v>
      </c>
      <c r="J69" s="1">
        <v>0</v>
      </c>
      <c r="K69" s="1">
        <v>0</v>
      </c>
      <c r="L69" s="1">
        <v>27</v>
      </c>
    </row>
    <row r="70" spans="1:12" ht="15" customHeight="1" x14ac:dyDescent="0.2">
      <c r="A70" s="5" t="s">
        <v>220</v>
      </c>
      <c r="B70" s="5">
        <v>52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34</v>
      </c>
      <c r="I70" s="5">
        <v>0</v>
      </c>
      <c r="J70" s="5">
        <v>0</v>
      </c>
      <c r="K70" s="5">
        <v>0</v>
      </c>
      <c r="L70" s="5">
        <v>18</v>
      </c>
    </row>
    <row r="71" spans="1:12" ht="15" customHeight="1" x14ac:dyDescent="0.2">
      <c r="A71" s="1" t="s">
        <v>196</v>
      </c>
      <c r="B71" s="1">
        <v>66</v>
      </c>
      <c r="C71" s="1">
        <v>4</v>
      </c>
      <c r="D71" s="1">
        <v>0</v>
      </c>
      <c r="E71" s="1">
        <v>0</v>
      </c>
      <c r="F71" s="1">
        <v>0</v>
      </c>
      <c r="G71" s="1">
        <v>0</v>
      </c>
      <c r="H71" s="1">
        <v>53</v>
      </c>
      <c r="I71" s="1">
        <v>0</v>
      </c>
      <c r="J71" s="1">
        <v>0</v>
      </c>
      <c r="K71" s="1">
        <v>0</v>
      </c>
      <c r="L71" s="1">
        <v>9</v>
      </c>
    </row>
    <row r="72" spans="1:12" x14ac:dyDescent="0.2">
      <c r="A72" s="21" t="s">
        <v>213</v>
      </c>
      <c r="E72" s="27"/>
      <c r="F72" s="27"/>
      <c r="G72" s="28"/>
      <c r="H72" s="28"/>
      <c r="I72" s="27"/>
      <c r="J72" s="17"/>
      <c r="K72" s="1"/>
      <c r="L72" s="1"/>
    </row>
    <row r="73" spans="1:12" x14ac:dyDescent="0.2">
      <c r="A73" s="7" t="s">
        <v>209</v>
      </c>
      <c r="E73" s="17"/>
      <c r="F73" s="17"/>
      <c r="G73" s="17"/>
      <c r="H73" s="17"/>
      <c r="I73" s="17"/>
      <c r="J73" s="17"/>
      <c r="K73" s="1"/>
      <c r="L73" s="17"/>
    </row>
  </sheetData>
  <mergeCells count="2">
    <mergeCell ref="D3:G3"/>
    <mergeCell ref="I3:L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2023-06-01T05:54:59Z</cp:lastPrinted>
  <dcterms:created xsi:type="dcterms:W3CDTF">1999-06-17T12:27:39Z</dcterms:created>
  <dcterms:modified xsi:type="dcterms:W3CDTF">2024-11-18T10:00:43Z</dcterms:modified>
</cp:coreProperties>
</file>